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<sst xmlns="http://schemas.openxmlformats.org/spreadsheetml/2006/main" count="957" uniqueCount="208">
  <si>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</si>
  <si>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</si>
  <si>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</si>
  <si>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</si>
  <si>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</si>
  <si>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</si>
  <si>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>Эконом.классиф.</t>
  </si>
  <si>
    <t>Общегосударственные вопросы</t>
  </si>
  <si>
    <t>Услуги связи</t>
  </si>
  <si>
    <t>Транспортные услуги</t>
  </si>
  <si>
    <t>Коммунальные услуги</t>
  </si>
  <si>
    <t>Прочие услуги</t>
  </si>
  <si>
    <t>Пособия по социальной помощи населению</t>
  </si>
  <si>
    <t>Увеличение стоимости материальных запасов</t>
  </si>
  <si>
    <t>Прочие расходы</t>
  </si>
  <si>
    <t>Прочие работы, услуги</t>
  </si>
  <si>
    <t>Другие общегосударственные вопросы</t>
  </si>
  <si>
    <t>Перечисления другим бюджетам бюджетной системы</t>
  </si>
  <si>
    <t>Национальная оборона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</si>
  <si>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</si>
  <si>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</si>
  <si>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</si>
  <si>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</si>
  <si>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Мероприятия в области застройки территории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</si>
  <si>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</si>
  <si>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</si>
  <si>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</si>
  <si>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</si>
  <si>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Работы, услуги по содержанию имущества</t>
  </si>
  <si>
    <t>Благоустройство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</si>
  <si>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</si>
  <si>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</si>
  <si>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</si>
  <si>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</si>
  <si>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</si>
  <si>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</si>
  <si>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</si>
  <si>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</si>
  <si>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</si>
  <si>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</si>
  <si>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</si>
  <si>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</si>
  <si>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</si>
  <si>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</si>
  <si>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</si>
  <si>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</si>
  <si>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</si>
  <si>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</si>
  <si>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</si>
  <si>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</si>
  <si>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</si>
  <si>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</si>
  <si>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</si>
  <si>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</si>
  <si>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</si>
  <si>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</si>
  <si>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</si>
  <si>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</si>
  <si>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</si>
  <si>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</si>
  <si>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</si>
  <si>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1.7</t>
  </si>
  <si>
    <t>1.7.1</t>
  </si>
  <si>
    <t>1.8</t>
  </si>
  <si>
    <t>1.8.1</t>
  </si>
  <si>
    <t>1.9</t>
  </si>
  <si>
    <t>1.9.1</t>
  </si>
  <si>
    <t>0100</t>
  </si>
  <si>
    <t>0102</t>
  </si>
  <si>
    <t>0104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</si>
  <si>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</si>
  <si>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</si>
  <si>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</si>
  <si>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</si>
  <si>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</si>
  <si>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</si>
  <si>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</si>
  <si>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</si>
  <si>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</si>
  <si>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</si>
  <si>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</si>
  <si>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</si>
  <si>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0800</t>
  </si>
  <si>
    <t>0801</t>
  </si>
  <si>
    <t>Совета народных депутатов</t>
  </si>
  <si>
    <t>0000000</t>
  </si>
  <si>
    <t>0020000</t>
  </si>
  <si>
    <t>0020300</t>
  </si>
  <si>
    <t>0020400</t>
  </si>
  <si>
    <t>0013600</t>
  </si>
  <si>
    <t>000</t>
  </si>
  <si>
    <t>0029900</t>
  </si>
  <si>
    <t>290</t>
  </si>
  <si>
    <t>в том числе:</t>
  </si>
  <si>
    <t>225</t>
  </si>
  <si>
    <t>226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</si>
  <si>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</si>
  <si>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</si>
  <si>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</si>
  <si>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</si>
  <si>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</si>
  <si>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</si>
  <si>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</si>
  <si>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</si>
  <si>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</si>
  <si>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231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</si>
  <si>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</si>
  <si>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</si>
  <si>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</si>
  <si>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органовв сфере национальной безопас-ности, правоохранительной деятельности и обороны</t>
  </si>
  <si>
    <t>014</t>
  </si>
  <si>
    <t>0650300</t>
  </si>
  <si>
    <t>1.4.2</t>
  </si>
  <si>
    <t>120</t>
  </si>
  <si>
    <t>121</t>
  </si>
  <si>
    <t>851</t>
  </si>
  <si>
    <t>852</t>
  </si>
  <si>
    <t>0409</t>
  </si>
  <si>
    <t>Дорожное хозяйство (дорожные фонды)</t>
  </si>
  <si>
    <t>244</t>
  </si>
  <si>
    <t>321</t>
  </si>
  <si>
    <t>242</t>
  </si>
  <si>
    <t>111</t>
  </si>
  <si>
    <t>112</t>
  </si>
  <si>
    <t xml:space="preserve">Пенсии,пособия выплачиваемые организациями сектора государственного управления </t>
  </si>
  <si>
    <t>221</t>
  </si>
  <si>
    <t>7950002</t>
  </si>
  <si>
    <t>540</t>
  </si>
  <si>
    <t>Субсидии бюджетным учреждениям</t>
  </si>
  <si>
    <t>МБЦКО пос.Золотково</t>
  </si>
  <si>
    <t>610</t>
  </si>
  <si>
    <t>611</t>
  </si>
  <si>
    <t>МБУК Лесниковская поселенческая библиотека</t>
  </si>
  <si>
    <t>Раздел</t>
  </si>
  <si>
    <t>Пенсии, пособия, выплачиваемые организациям сектора государственного управления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</si>
  <si>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</si>
  <si>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Периодическая печать и издательства</t>
  </si>
  <si>
    <t>Начисления на выплаты по  оплате труда</t>
  </si>
  <si>
    <t>Начисления на выплату по  оплате труда</t>
  </si>
  <si>
    <t>Поддержка коммунального хозяйства</t>
  </si>
  <si>
    <t>Уличное освещение</t>
  </si>
  <si>
    <t>тыс.руб.</t>
  </si>
  <si>
    <t>7950004</t>
  </si>
  <si>
    <t>Иные межбюджетные трансферты</t>
  </si>
  <si>
    <t>Прочая закупка товаров, работ и услуг для государственных нужд</t>
  </si>
  <si>
    <t>МЦП "Дорожное хозяйство в муниципальном образовании поселок Золотково (сельское поселение) на 2012-2015 годы"</t>
  </si>
  <si>
    <t>Мероприятия в области коммунального хозяйства</t>
  </si>
  <si>
    <t>5221304</t>
  </si>
  <si>
    <t>5221303</t>
  </si>
  <si>
    <t>5058500</t>
  </si>
  <si>
    <t>Осуществление первичного воинского учета на территориях, где отсутствуют военные комиссариаты</t>
  </si>
  <si>
    <t>1200</t>
  </si>
  <si>
    <t>612</t>
  </si>
  <si>
    <t>241</t>
  </si>
  <si>
    <t>Субсидии бюджетным учреждениям на иные цели</t>
  </si>
  <si>
    <t>Безвозмездные и безвозвратные перечисления государственным и муниципальным орнанизациям</t>
  </si>
  <si>
    <t>1202</t>
  </si>
  <si>
    <t>222</t>
  </si>
  <si>
    <t>710</t>
  </si>
  <si>
    <t>Обслуживание  муниципального долга муниципального образования</t>
  </si>
  <si>
    <t>Обслуживание внутреннего долга</t>
  </si>
  <si>
    <t>План на    2013 год</t>
  </si>
  <si>
    <t>4529900</t>
  </si>
  <si>
    <t>МЦП "Обеспечение пожарной безопасности в муниципальном образовании поселок Золотково (сельское поселение)  на 2012-2015 годы"</t>
  </si>
  <si>
    <t>МЦП "Энергосбережение и повышение энергетической эффективности в муниципальном  образовании поселок Золотково (сельское поселение) на период до 2020 года"</t>
  </si>
  <si>
    <t>1.6.2</t>
  </si>
  <si>
    <t>Другие вопросы в области культуры, кинематографии</t>
  </si>
  <si>
    <t>0804</t>
  </si>
  <si>
    <t>1.7.2</t>
  </si>
  <si>
    <t>Учреждения культуры и мероприятия в сфере культуры и кинематографии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</si>
  <si>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</si>
  <si>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</si>
  <si>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</si>
  <si>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</si>
  <si>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</si>
  <si>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Функционирование местных администраций</t>
  </si>
  <si>
    <t>Субсидии бюджетным учреждениям на финансовое обеспечение государст-венного задания и оказание государст-венных услуг (выполнение работ)</t>
  </si>
  <si>
    <t>Субвенции на осуществление первичного воинского учета на территориях, где отсутствуют военные комиссариата КЦ 365</t>
  </si>
  <si>
    <t>Мероприятия на ремонт (включая капитальный) и содержание авто-мобильных дорог общего пользования местного значения по муниципаль-ной долгосрочной целевой программе "Дорожное хозяйство в муниципаль-ном образовании поселок Золотково (сельское поселение) на 2012-2015 годы"</t>
  </si>
  <si>
    <t xml:space="preserve">Администрация муниципального образования поселок Золотково (сельское поселение) </t>
  </si>
  <si>
    <t>Межбюджетные трансферты бюд-жетов муниципальных районов из бюджетов поселений на осущест-вление части полномочий по реше-нию вопросов местного значения в соответствии с заключенным соглашением</t>
  </si>
  <si>
    <t>Субсидии бюджетам поселений на капитальный ремонт и ремонт автомобильных дорог общего поль-зования населенных пунктов по долгосрочной целевой программе "Дорожное хозяйство Владимир-ской области на 2009-2015гг."</t>
  </si>
  <si>
    <t>Субсидии бюджетам поселений на капитальный ремонт и ремонт дво-ровых территорий многоквартирных домов, проездов к дворовым террито-риям многоквартирных домов насе-ленных пунктов по долгосрочной целевой программе "Дорожное хозяйство Владимирской области на 2009-2015гг"</t>
  </si>
  <si>
    <t>МЦП "Энергосбережение и повыше-ние энергетической эффективности в муниципальном  образовании посе-лок Золотково (сельское поселение) на период до 2020 года"</t>
  </si>
  <si>
    <t>Субсидии бюджетам поселений по долгосрочной целевой программе ""Жилище" на 2011-2015 годы", подпрограмме "Обеспечение терри-тории Владимирской области доку-ментами территориального плани-рования, градостроительного зони-рования и документацией по плани-ровке территорий на 2011-2015 годы"</t>
  </si>
  <si>
    <t>МКУ "ЦБ МО поселка Золотково"</t>
  </si>
  <si>
    <t>МЦП "Жилище на 2012-2015 годы", подпрограмма "Обеспечение территории муниципального образования поселок Золотково (сельское поселение) документами территориального планирования, градостроительного зонирования и документацией по планировке территорий на 2012-2015 годы"</t>
  </si>
  <si>
    <t>Приложение № 3 к решению</t>
  </si>
  <si>
    <t>МЦП "Социальное развитие села на 2013-2015 годы"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</si>
  <si>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</si>
  <si>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</si>
  <si>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Муниципальная целевая программа "Социальное развитие села на 2013-2015  годы"</t>
  </si>
  <si>
    <t>Закупка товаров, работ, услуг в сфе-ре информационно-коммуникацион-ных технологий</t>
  </si>
  <si>
    <t>МЦП "Информатизация муниципального образования поселок Золотково (сельское поселение) на 2013-2015 годы"</t>
  </si>
  <si>
    <t>МЦП "Информатизация муници-пального образования поселок Золотково (сельское поселение) на 2013-2015 годы"</t>
  </si>
  <si>
    <t>Реализация муниципальных программ повышения эффективности бюджетных расходов</t>
  </si>
  <si>
    <t>Реализация муниципальных программ повышения эффективности бюджет-ных расходов</t>
  </si>
  <si>
    <t>в том числе:                                           МЦП "Повышение эффективности бюджетных расходов в муниципаль-ном  образовании поселок Золотково (сельское поселение) до 2015 года"</t>
  </si>
  <si>
    <t>5202402</t>
  </si>
  <si>
    <t>Пособия, компенсации и иные социальные выплаты гражданам, кроме публичных нормативных обязательств</t>
  </si>
  <si>
    <t xml:space="preserve">Пенсии, пособия, выплачиваемые организациями сектора государствен-ного управления
</t>
  </si>
  <si>
    <t>262</t>
  </si>
  <si>
    <t>0504</t>
  </si>
  <si>
    <t>Выполнение других обязательств государства</t>
  </si>
  <si>
    <t>Уплата прочих налогов, сборов и иных платежей</t>
  </si>
  <si>
    <t>Кассовое исполне-ние</t>
  </si>
  <si>
    <t>Расходы местного бюджета за 2013 год                                                                                                                                  по ведомственной структуре расходов  бюджетов</t>
  </si>
  <si>
    <t>от 18.07.2014г. № 158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</si>
</sst>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Alignment="1">
      <alignment/>
    </xf>
    <xf numFmtId="0" fontId="12" fillId="0" borderId="10" xfId="0" applyFont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3" fillId="20" borderId="10" xfId="0" applyFont="1" applyFill="1" applyBorder="1" applyAlignment="1">
      <alignment vertical="top" wrapText="1"/>
    </xf>
    <xf numFmtId="0" fontId="13" fillId="24" borderId="11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3" fillId="20" borderId="10" xfId="0" applyFont="1" applyFill="1" applyBorder="1" applyAlignment="1">
      <alignment horizontal="center" vertical="top" wrapText="1"/>
    </xf>
    <xf numFmtId="49" fontId="13" fillId="20" borderId="10" xfId="0" applyNumberFormat="1" applyFont="1" applyFill="1" applyBorder="1" applyAlignment="1">
      <alignment horizontal="center" vertical="top" wrapText="1"/>
    </xf>
    <xf numFmtId="168" fontId="13" fillId="20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168" fontId="13" fillId="24" borderId="10" xfId="0" applyNumberFormat="1" applyFont="1" applyFill="1" applyBorder="1" applyAlignment="1">
      <alignment vertical="top" wrapText="1"/>
    </xf>
    <xf numFmtId="168" fontId="13" fillId="24" borderId="10" xfId="0" applyNumberFormat="1" applyFont="1" applyFill="1" applyBorder="1" applyAlignment="1">
      <alignment wrapText="1"/>
    </xf>
    <xf numFmtId="168" fontId="9" fillId="24" borderId="10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vertical="top" wrapText="1"/>
    </xf>
    <xf numFmtId="49" fontId="13" fillId="20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vertical="top" wrapText="1"/>
    </xf>
    <xf numFmtId="49" fontId="13" fillId="20" borderId="10" xfId="0" applyNumberFormat="1" applyFont="1" applyFill="1" applyBorder="1" applyAlignment="1">
      <alignment horizontal="justify" vertical="top" wrapText="1"/>
    </xf>
    <xf numFmtId="49" fontId="9" fillId="24" borderId="11" xfId="0" applyNumberFormat="1" applyFont="1" applyFill="1" applyBorder="1" applyAlignment="1">
      <alignment vertical="top" wrapText="1"/>
    </xf>
    <xf numFmtId="49" fontId="9" fillId="24" borderId="12" xfId="0" applyNumberFormat="1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24" borderId="14" xfId="0" applyNumberFormat="1" applyFont="1" applyFill="1" applyBorder="1" applyAlignment="1">
      <alignment horizontal="center" wrapText="1"/>
    </xf>
    <xf numFmtId="49" fontId="13" fillId="24" borderId="14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49" fontId="2" fillId="20" borderId="10" xfId="0" applyNumberFormat="1" applyFont="1" applyFill="1" applyBorder="1" applyAlignment="1">
      <alignment vertical="top" wrapText="1"/>
    </xf>
    <xf numFmtId="0" fontId="13" fillId="20" borderId="10" xfId="0" applyFont="1" applyFill="1" applyBorder="1" applyAlignment="1">
      <alignment horizontal="center" wrapText="1"/>
    </xf>
    <xf numFmtId="49" fontId="13" fillId="20" borderId="10" xfId="0" applyNumberFormat="1" applyFont="1" applyFill="1" applyBorder="1" applyAlignment="1">
      <alignment horizontal="center" wrapText="1"/>
    </xf>
    <xf numFmtId="168" fontId="13" fillId="20" borderId="10" xfId="0" applyNumberFormat="1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49" fontId="3" fillId="24" borderId="13" xfId="0" applyNumberFormat="1" applyFont="1" applyFill="1" applyBorder="1" applyAlignment="1">
      <alignment vertical="top" wrapText="1"/>
    </xf>
    <xf numFmtId="49" fontId="13" fillId="24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vertical="top" wrapText="1"/>
    </xf>
    <xf numFmtId="168" fontId="13" fillId="24" borderId="10" xfId="0" applyNumberFormat="1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vertical="top" wrapText="1"/>
    </xf>
    <xf numFmtId="0" fontId="13" fillId="24" borderId="16" xfId="0" applyFont="1" applyFill="1" applyBorder="1" applyAlignment="1">
      <alignment vertical="top" wrapText="1"/>
    </xf>
    <xf numFmtId="0" fontId="13" fillId="24" borderId="14" xfId="0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26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7" width="9.75390625" style="0" customWidth="1"/>
    <col min="8" max="8" width="9.75390625" style="0" hidden="1" customWidth="1"/>
    <col min="9" max="9" width="10.75390625" style="0" customWidth="1"/>
  </cols>
  <sheetData>
    <row r="1" spans="9:18" ht="12.75">
      <c r="I1" s="26"/>
      <c r="J1" s="26"/>
      <c r="K1" s="26"/>
      <c r="L1" s="26"/>
      <c r="M1" s="26"/>
      <c r="N1" s="26"/>
      <c r="O1" s="26"/>
      <c r="P1" s="26"/>
      <c r="Q1" s="26"/>
      <c r="R1" s="24"/>
    </row>
    <row r="2" spans="8:18" ht="12.75">
      <c r="H2" s="1"/>
      <c r="I2" s="1" t="s">
        <v>187</v>
      </c>
      <c r="J2" s="25"/>
      <c r="K2" s="53"/>
      <c r="L2" s="26"/>
      <c r="M2" s="26"/>
      <c r="N2" s="26"/>
      <c r="O2" s="26"/>
      <c r="P2" s="26"/>
      <c r="Q2" s="26"/>
      <c r="R2" s="24"/>
    </row>
    <row r="3" spans="8:18" ht="12.75">
      <c r="H3" s="1"/>
      <c r="I3" s="1" t="s">
        <v>84</v>
      </c>
      <c r="J3" s="25"/>
      <c r="K3" s="53"/>
      <c r="L3" s="26"/>
      <c r="M3" s="26"/>
      <c r="N3" s="26"/>
      <c r="O3" s="26"/>
      <c r="P3" s="26"/>
      <c r="Q3" s="26"/>
      <c r="R3" s="24"/>
    </row>
    <row r="4" spans="8:18" ht="12.75">
      <c r="H4" s="1"/>
      <c r="I4" s="1" t="s">
        <v>207</v>
      </c>
      <c r="J4" s="25"/>
      <c r="K4" s="53"/>
      <c r="L4" s="26"/>
      <c r="M4" s="26"/>
      <c r="N4" s="26"/>
      <c r="O4" s="26"/>
      <c r="P4" s="26"/>
      <c r="Q4" s="26"/>
      <c r="R4" s="24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54"/>
      <c r="J5" s="26"/>
      <c r="K5" s="26"/>
      <c r="L5" s="26"/>
      <c r="M5" s="26"/>
      <c r="N5" s="26"/>
      <c r="O5" s="26"/>
      <c r="P5" s="26"/>
      <c r="Q5" s="26"/>
      <c r="R5" s="24"/>
    </row>
    <row r="6" spans="1:18" ht="36" customHeight="1">
      <c r="A6" s="74" t="s">
        <v>206</v>
      </c>
      <c r="B6" s="75"/>
      <c r="C6" s="75"/>
      <c r="D6" s="75"/>
      <c r="E6" s="75"/>
      <c r="F6" s="75"/>
      <c r="G6" s="75"/>
      <c r="H6" s="75"/>
      <c r="I6" s="76"/>
      <c r="J6" s="26"/>
      <c r="K6" s="26"/>
      <c r="L6" s="26"/>
      <c r="M6" s="26"/>
      <c r="N6" s="26"/>
      <c r="O6" s="26"/>
      <c r="P6" s="26"/>
      <c r="Q6" s="26"/>
      <c r="R6" s="24"/>
    </row>
    <row r="7" spans="7:18" ht="15" customHeight="1">
      <c r="G7" s="4"/>
      <c r="H7" s="15"/>
      <c r="I7" s="15" t="s">
        <v>141</v>
      </c>
      <c r="J7" s="25"/>
      <c r="K7" s="26"/>
      <c r="L7" s="54"/>
      <c r="M7" s="55"/>
      <c r="N7" s="26"/>
      <c r="O7" s="26"/>
      <c r="P7" s="26"/>
      <c r="Q7" s="26"/>
      <c r="R7" s="24"/>
    </row>
    <row r="8" spans="1:18" ht="15.75" customHeight="1">
      <c r="A8" s="85" t="s">
        <v>0</v>
      </c>
      <c r="B8" s="85" t="s">
        <v>1</v>
      </c>
      <c r="C8" s="85" t="s">
        <v>2</v>
      </c>
      <c r="D8" s="85"/>
      <c r="E8" s="85"/>
      <c r="F8" s="85"/>
      <c r="G8" s="85"/>
      <c r="H8" s="85" t="s">
        <v>161</v>
      </c>
      <c r="I8" s="85" t="s">
        <v>205</v>
      </c>
      <c r="J8" s="25"/>
      <c r="K8" s="26"/>
      <c r="L8" s="26"/>
      <c r="M8" s="56"/>
      <c r="N8" s="26"/>
      <c r="O8" s="26"/>
      <c r="P8" s="26"/>
      <c r="Q8" s="26"/>
      <c r="R8" s="24"/>
    </row>
    <row r="9" spans="1:19" ht="36" customHeight="1">
      <c r="A9" s="85"/>
      <c r="B9" s="85"/>
      <c r="C9" s="16" t="s">
        <v>3</v>
      </c>
      <c r="D9" s="16" t="s">
        <v>133</v>
      </c>
      <c r="E9" s="16" t="s">
        <v>4</v>
      </c>
      <c r="F9" s="16" t="s">
        <v>5</v>
      </c>
      <c r="G9" s="16" t="s">
        <v>6</v>
      </c>
      <c r="H9" s="86"/>
      <c r="I9" s="86"/>
      <c r="J9" s="25"/>
      <c r="K9" s="26"/>
      <c r="L9" s="57"/>
      <c r="M9" s="26"/>
      <c r="N9" s="26"/>
      <c r="O9" s="58"/>
      <c r="P9" s="26"/>
      <c r="Q9" s="26"/>
      <c r="R9" s="24"/>
      <c r="S9" s="1"/>
    </row>
    <row r="10" spans="1:19" ht="12.7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8</v>
      </c>
      <c r="J10" s="25"/>
      <c r="K10" s="26"/>
      <c r="L10" s="57"/>
      <c r="M10" s="26"/>
      <c r="N10" s="26"/>
      <c r="O10" s="26"/>
      <c r="P10" s="26"/>
      <c r="Q10" s="26"/>
      <c r="R10" s="24"/>
      <c r="S10" s="1"/>
    </row>
    <row r="11" spans="1:19" ht="15" customHeight="1">
      <c r="A11" s="61">
        <v>1</v>
      </c>
      <c r="B11" s="83" t="s">
        <v>179</v>
      </c>
      <c r="C11" s="83"/>
      <c r="D11" s="83"/>
      <c r="E11" s="83"/>
      <c r="F11" s="83"/>
      <c r="G11" s="83"/>
      <c r="H11" s="5"/>
      <c r="I11" s="5"/>
      <c r="J11" s="25"/>
      <c r="K11" s="26"/>
      <c r="L11" s="59"/>
      <c r="M11" s="59"/>
      <c r="N11" s="26"/>
      <c r="O11" s="26"/>
      <c r="P11" s="26"/>
      <c r="Q11" s="26"/>
      <c r="R11" s="24"/>
      <c r="S11" s="1"/>
    </row>
    <row r="12" spans="1:18" ht="12.75">
      <c r="A12" s="46" t="s">
        <v>44</v>
      </c>
      <c r="B12" s="30" t="s">
        <v>7</v>
      </c>
      <c r="C12" s="34">
        <v>703</v>
      </c>
      <c r="D12" s="35" t="s">
        <v>67</v>
      </c>
      <c r="E12" s="35" t="s">
        <v>85</v>
      </c>
      <c r="F12" s="35" t="s">
        <v>90</v>
      </c>
      <c r="G12" s="35" t="s">
        <v>90</v>
      </c>
      <c r="H12" s="36">
        <f>H13+H20</f>
        <v>2269.8</v>
      </c>
      <c r="I12" s="36">
        <f>I13+I20</f>
        <v>2269.8</v>
      </c>
      <c r="J12" s="25"/>
      <c r="K12" s="26"/>
      <c r="L12" s="26"/>
      <c r="M12" s="26"/>
      <c r="N12" s="26"/>
      <c r="O12" s="26"/>
      <c r="P12" s="26"/>
      <c r="Q12" s="26"/>
      <c r="R12" s="24"/>
    </row>
    <row r="13" spans="1:18" ht="24">
      <c r="A13" s="17"/>
      <c r="B13" s="29" t="s">
        <v>175</v>
      </c>
      <c r="C13" s="33">
        <v>703</v>
      </c>
      <c r="D13" s="37" t="s">
        <v>67</v>
      </c>
      <c r="E13" s="37" t="s">
        <v>86</v>
      </c>
      <c r="F13" s="37" t="s">
        <v>90</v>
      </c>
      <c r="G13" s="37" t="s">
        <v>90</v>
      </c>
      <c r="H13" s="38">
        <f>H14+H17</f>
        <v>2187.3</v>
      </c>
      <c r="I13" s="38">
        <f>I14+I17</f>
        <v>2187.3</v>
      </c>
      <c r="J13" s="25"/>
      <c r="K13" s="26"/>
      <c r="L13" s="26"/>
      <c r="M13" s="26"/>
      <c r="N13" s="26"/>
      <c r="O13" s="26"/>
      <c r="P13" s="26"/>
      <c r="Q13" s="26"/>
      <c r="R13" s="24"/>
    </row>
    <row r="14" spans="1:18" ht="48">
      <c r="A14" s="47" t="s">
        <v>45</v>
      </c>
      <c r="B14" s="29" t="s">
        <v>170</v>
      </c>
      <c r="C14" s="33">
        <v>703</v>
      </c>
      <c r="D14" s="37" t="s">
        <v>68</v>
      </c>
      <c r="E14" s="37" t="s">
        <v>87</v>
      </c>
      <c r="F14" s="37" t="s">
        <v>113</v>
      </c>
      <c r="G14" s="37" t="s">
        <v>90</v>
      </c>
      <c r="H14" s="38">
        <f>H15+H16</f>
        <v>695.6</v>
      </c>
      <c r="I14" s="38">
        <f>I15+I16</f>
        <v>695.6</v>
      </c>
      <c r="J14" s="25"/>
      <c r="K14" s="26"/>
      <c r="L14" s="26"/>
      <c r="M14" s="26"/>
      <c r="N14" s="26"/>
      <c r="O14" s="26"/>
      <c r="P14" s="26"/>
      <c r="Q14" s="26"/>
      <c r="R14" s="24"/>
    </row>
    <row r="15" spans="1:18" ht="12.75">
      <c r="A15" s="49"/>
      <c r="B15" s="13" t="s">
        <v>34</v>
      </c>
      <c r="C15" s="6">
        <v>703</v>
      </c>
      <c r="D15" s="7" t="s">
        <v>68</v>
      </c>
      <c r="E15" s="7" t="s">
        <v>87</v>
      </c>
      <c r="F15" s="7" t="s">
        <v>114</v>
      </c>
      <c r="G15" s="7">
        <v>211</v>
      </c>
      <c r="H15" s="19">
        <v>536.5</v>
      </c>
      <c r="I15" s="19">
        <v>536.5</v>
      </c>
      <c r="J15" s="25"/>
      <c r="K15" s="26"/>
      <c r="L15" s="26"/>
      <c r="M15" s="26"/>
      <c r="N15" s="26"/>
      <c r="O15" s="26"/>
      <c r="P15" s="26"/>
      <c r="Q15" s="26"/>
      <c r="R15" s="24"/>
    </row>
    <row r="16" spans="1:18" ht="24">
      <c r="A16" s="50"/>
      <c r="B16" s="5" t="s">
        <v>137</v>
      </c>
      <c r="C16" s="11">
        <v>703</v>
      </c>
      <c r="D16" s="12" t="s">
        <v>68</v>
      </c>
      <c r="E16" s="12" t="s">
        <v>87</v>
      </c>
      <c r="F16" s="12" t="s">
        <v>114</v>
      </c>
      <c r="G16" s="12">
        <v>213</v>
      </c>
      <c r="H16" s="21">
        <v>159.1</v>
      </c>
      <c r="I16" s="21">
        <v>159.1</v>
      </c>
      <c r="J16" s="25"/>
      <c r="K16" s="26"/>
      <c r="L16" s="26"/>
      <c r="M16" s="26"/>
      <c r="N16" s="26"/>
      <c r="O16" s="26"/>
      <c r="P16" s="26"/>
      <c r="Q16" s="26"/>
      <c r="R16" s="24"/>
    </row>
    <row r="17" spans="1:18" ht="73.5" customHeight="1">
      <c r="A17" s="47" t="s">
        <v>46</v>
      </c>
      <c r="B17" s="29" t="s">
        <v>171</v>
      </c>
      <c r="C17" s="33">
        <v>703</v>
      </c>
      <c r="D17" s="37" t="s">
        <v>69</v>
      </c>
      <c r="E17" s="37" t="s">
        <v>88</v>
      </c>
      <c r="F17" s="37" t="s">
        <v>113</v>
      </c>
      <c r="G17" s="37" t="s">
        <v>90</v>
      </c>
      <c r="H17" s="38">
        <f>H18+H19</f>
        <v>1491.7</v>
      </c>
      <c r="I17" s="38">
        <f>I18+I19</f>
        <v>1491.7</v>
      </c>
      <c r="J17" s="25"/>
      <c r="K17" s="26"/>
      <c r="L17" s="26"/>
      <c r="M17" s="26"/>
      <c r="N17" s="26"/>
      <c r="O17" s="26"/>
      <c r="P17" s="26"/>
      <c r="Q17" s="26"/>
      <c r="R17" s="24"/>
    </row>
    <row r="18" spans="1:18" ht="12.75">
      <c r="A18" s="22"/>
      <c r="B18" s="5" t="s">
        <v>34</v>
      </c>
      <c r="C18" s="6">
        <v>703</v>
      </c>
      <c r="D18" s="7" t="s">
        <v>69</v>
      </c>
      <c r="E18" s="7" t="s">
        <v>88</v>
      </c>
      <c r="F18" s="7" t="s">
        <v>114</v>
      </c>
      <c r="G18" s="7">
        <v>211</v>
      </c>
      <c r="H18" s="19">
        <v>1142.7</v>
      </c>
      <c r="I18" s="19">
        <v>1142.7</v>
      </c>
      <c r="J18" s="25"/>
      <c r="K18" s="26"/>
      <c r="L18" s="26"/>
      <c r="M18" s="26"/>
      <c r="N18" s="26"/>
      <c r="O18" s="26"/>
      <c r="P18" s="26"/>
      <c r="Q18" s="26"/>
      <c r="R18" s="24"/>
    </row>
    <row r="19" spans="1:18" ht="24">
      <c r="A19" s="42"/>
      <c r="B19" s="5" t="s">
        <v>138</v>
      </c>
      <c r="C19" s="11">
        <v>703</v>
      </c>
      <c r="D19" s="12" t="s">
        <v>69</v>
      </c>
      <c r="E19" s="12" t="s">
        <v>88</v>
      </c>
      <c r="F19" s="12" t="s">
        <v>114</v>
      </c>
      <c r="G19" s="12">
        <v>213</v>
      </c>
      <c r="H19" s="21">
        <v>349</v>
      </c>
      <c r="I19" s="21">
        <v>349</v>
      </c>
      <c r="J19" s="25"/>
      <c r="K19" s="26"/>
      <c r="L19" s="26"/>
      <c r="M19" s="26"/>
      <c r="N19" s="26"/>
      <c r="O19" s="26"/>
      <c r="P19" s="26"/>
      <c r="Q19" s="26"/>
      <c r="R19" s="24"/>
    </row>
    <row r="20" spans="1:18" ht="12.75" customHeight="1">
      <c r="A20" s="47" t="s">
        <v>47</v>
      </c>
      <c r="B20" s="29" t="s">
        <v>16</v>
      </c>
      <c r="C20" s="33">
        <v>703</v>
      </c>
      <c r="D20" s="37" t="s">
        <v>70</v>
      </c>
      <c r="E20" s="37" t="s">
        <v>85</v>
      </c>
      <c r="F20" s="37" t="s">
        <v>90</v>
      </c>
      <c r="G20" s="37" t="s">
        <v>90</v>
      </c>
      <c r="H20" s="38">
        <f>H21+H24+H27</f>
        <v>82.5</v>
      </c>
      <c r="I20" s="38">
        <f>I21+I24+I27</f>
        <v>82.5</v>
      </c>
      <c r="J20" s="25"/>
      <c r="K20" s="26"/>
      <c r="L20" s="26"/>
      <c r="M20" s="26"/>
      <c r="N20" s="26"/>
      <c r="O20" s="26"/>
      <c r="P20" s="26"/>
      <c r="Q20" s="26"/>
      <c r="R20" s="24"/>
    </row>
    <row r="21" spans="1:129" ht="82.5" customHeight="1">
      <c r="A21" s="22"/>
      <c r="B21" s="29" t="s">
        <v>180</v>
      </c>
      <c r="C21" s="33">
        <v>703</v>
      </c>
      <c r="D21" s="37" t="s">
        <v>70</v>
      </c>
      <c r="E21" s="37" t="s">
        <v>88</v>
      </c>
      <c r="F21" s="37" t="s">
        <v>90</v>
      </c>
      <c r="G21" s="37" t="s">
        <v>90</v>
      </c>
      <c r="H21" s="38">
        <f>H22</f>
        <v>38.4</v>
      </c>
      <c r="I21" s="38">
        <f>I22</f>
        <v>38.4</v>
      </c>
      <c r="J21" s="25"/>
      <c r="K21" s="26"/>
      <c r="L21" s="26"/>
      <c r="M21" s="26"/>
      <c r="N21" s="26"/>
      <c r="O21" s="26"/>
      <c r="P21" s="26"/>
      <c r="Q21" s="26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ht="12.75">
      <c r="A22" s="44"/>
      <c r="B22" s="5" t="s">
        <v>143</v>
      </c>
      <c r="C22" s="11">
        <v>703</v>
      </c>
      <c r="D22" s="12" t="s">
        <v>70</v>
      </c>
      <c r="E22" s="12" t="s">
        <v>88</v>
      </c>
      <c r="F22" s="12" t="s">
        <v>127</v>
      </c>
      <c r="G22" s="12" t="s">
        <v>90</v>
      </c>
      <c r="H22" s="19">
        <f>H23</f>
        <v>38.4</v>
      </c>
      <c r="I22" s="19">
        <f>I23</f>
        <v>38.4</v>
      </c>
      <c r="J22" s="25"/>
      <c r="K22" s="26"/>
      <c r="L22" s="26"/>
      <c r="M22" s="26"/>
      <c r="N22" s="26"/>
      <c r="O22" s="26"/>
      <c r="P22" s="26"/>
      <c r="Q22" s="26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ht="24">
      <c r="A23" s="42"/>
      <c r="B23" s="5" t="s">
        <v>17</v>
      </c>
      <c r="C23" s="11">
        <v>703</v>
      </c>
      <c r="D23" s="12" t="s">
        <v>70</v>
      </c>
      <c r="E23" s="12" t="s">
        <v>88</v>
      </c>
      <c r="F23" s="12" t="s">
        <v>127</v>
      </c>
      <c r="G23" s="12">
        <v>251</v>
      </c>
      <c r="H23" s="21">
        <v>38.4</v>
      </c>
      <c r="I23" s="21">
        <v>38.4</v>
      </c>
      <c r="J23" s="25"/>
      <c r="K23" s="26"/>
      <c r="L23" s="26"/>
      <c r="M23" s="26"/>
      <c r="N23" s="26"/>
      <c r="O23" s="26"/>
      <c r="P23" s="26"/>
      <c r="Q23" s="26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ht="24">
      <c r="A24" s="18"/>
      <c r="B24" s="29" t="s">
        <v>203</v>
      </c>
      <c r="C24" s="33">
        <v>703</v>
      </c>
      <c r="D24" s="37" t="s">
        <v>70</v>
      </c>
      <c r="E24" s="37" t="s">
        <v>106</v>
      </c>
      <c r="F24" s="37" t="s">
        <v>90</v>
      </c>
      <c r="G24" s="37" t="s">
        <v>90</v>
      </c>
      <c r="H24" s="38">
        <f>H25</f>
        <v>6.4</v>
      </c>
      <c r="I24" s="38">
        <f>I25</f>
        <v>6.4</v>
      </c>
      <c r="J24" s="26"/>
      <c r="K24" s="26"/>
      <c r="L24" s="26"/>
      <c r="M24" s="26"/>
      <c r="N24" s="26"/>
      <c r="O24" s="26"/>
      <c r="P24" s="26"/>
      <c r="Q24" s="2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ht="24">
      <c r="A25" s="18"/>
      <c r="B25" s="5" t="s">
        <v>204</v>
      </c>
      <c r="C25" s="11">
        <v>703</v>
      </c>
      <c r="D25" s="12" t="s">
        <v>70</v>
      </c>
      <c r="E25" s="12" t="s">
        <v>106</v>
      </c>
      <c r="F25" s="12" t="s">
        <v>116</v>
      </c>
      <c r="G25" s="12" t="s">
        <v>90</v>
      </c>
      <c r="H25" s="21">
        <f>H26</f>
        <v>6.4</v>
      </c>
      <c r="I25" s="21">
        <f>I26</f>
        <v>6.4</v>
      </c>
      <c r="J25" s="26"/>
      <c r="K25" s="26"/>
      <c r="L25" s="26"/>
      <c r="M25" s="26"/>
      <c r="N25" s="26"/>
      <c r="O25" s="26"/>
      <c r="P25" s="26"/>
      <c r="Q25" s="26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ht="12.75">
      <c r="A26" s="18"/>
      <c r="B26" s="5" t="s">
        <v>14</v>
      </c>
      <c r="C26" s="11">
        <v>703</v>
      </c>
      <c r="D26" s="12" t="s">
        <v>70</v>
      </c>
      <c r="E26" s="12" t="s">
        <v>106</v>
      </c>
      <c r="F26" s="12" t="s">
        <v>116</v>
      </c>
      <c r="G26" s="12" t="s">
        <v>92</v>
      </c>
      <c r="H26" s="21">
        <v>6.4</v>
      </c>
      <c r="I26" s="21">
        <v>6.4</v>
      </c>
      <c r="J26" s="26"/>
      <c r="K26" s="26"/>
      <c r="L26" s="26"/>
      <c r="M26" s="26"/>
      <c r="N26" s="26"/>
      <c r="O26" s="26"/>
      <c r="P26" s="26"/>
      <c r="Q26" s="26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ht="12.75" customHeight="1">
      <c r="A27" s="18"/>
      <c r="B27" s="81" t="s">
        <v>195</v>
      </c>
      <c r="C27" s="81"/>
      <c r="D27" s="81"/>
      <c r="E27" s="81"/>
      <c r="F27" s="81"/>
      <c r="G27" s="81"/>
      <c r="H27" s="38">
        <f>H28</f>
        <v>37.7</v>
      </c>
      <c r="I27" s="38">
        <f>I28</f>
        <v>37.7</v>
      </c>
      <c r="J27" s="26"/>
      <c r="K27" s="26"/>
      <c r="L27" s="26"/>
      <c r="M27" s="26"/>
      <c r="N27" s="26"/>
      <c r="O27" s="26"/>
      <c r="P27" s="26"/>
      <c r="Q27" s="26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ht="48">
      <c r="A28" s="22"/>
      <c r="B28" s="29" t="s">
        <v>196</v>
      </c>
      <c r="C28" s="33">
        <v>703</v>
      </c>
      <c r="D28" s="37" t="s">
        <v>70</v>
      </c>
      <c r="E28" s="33">
        <v>5202402</v>
      </c>
      <c r="F28" s="37" t="s">
        <v>90</v>
      </c>
      <c r="G28" s="37" t="s">
        <v>90</v>
      </c>
      <c r="H28" s="38">
        <f>H30</f>
        <v>37.7</v>
      </c>
      <c r="I28" s="38">
        <f>I30</f>
        <v>37.7</v>
      </c>
      <c r="J28" s="26"/>
      <c r="K28" s="26"/>
      <c r="L28" s="26"/>
      <c r="M28" s="26"/>
      <c r="N28" s="26"/>
      <c r="O28" s="26"/>
      <c r="P28" s="26"/>
      <c r="Q28" s="26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ht="58.5" customHeight="1">
      <c r="A29" s="44"/>
      <c r="B29" s="29" t="s">
        <v>197</v>
      </c>
      <c r="C29" s="6"/>
      <c r="D29" s="7"/>
      <c r="E29" s="7"/>
      <c r="F29" s="7"/>
      <c r="G29" s="7"/>
      <c r="H29" s="38">
        <v>7.9</v>
      </c>
      <c r="I29" s="38">
        <v>7.9</v>
      </c>
      <c r="J29" s="26"/>
      <c r="K29" s="26"/>
      <c r="L29" s="26"/>
      <c r="M29" s="26"/>
      <c r="N29" s="26"/>
      <c r="O29" s="26"/>
      <c r="P29" s="26"/>
      <c r="Q29" s="26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ht="24">
      <c r="A30" s="44"/>
      <c r="B30" s="5" t="s">
        <v>144</v>
      </c>
      <c r="C30" s="11">
        <v>703</v>
      </c>
      <c r="D30" s="12" t="s">
        <v>70</v>
      </c>
      <c r="E30" s="11">
        <v>5202402</v>
      </c>
      <c r="F30" s="12" t="s">
        <v>119</v>
      </c>
      <c r="G30" s="12" t="s">
        <v>90</v>
      </c>
      <c r="H30" s="21">
        <f>H31</f>
        <v>37.7</v>
      </c>
      <c r="I30" s="21">
        <f>I31</f>
        <v>37.7</v>
      </c>
      <c r="J30" s="26"/>
      <c r="K30" s="26"/>
      <c r="L30" s="26"/>
      <c r="M30" s="26"/>
      <c r="N30" s="26"/>
      <c r="O30" s="26"/>
      <c r="P30" s="26"/>
      <c r="Q30" s="26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ht="12.75">
      <c r="A31" s="42"/>
      <c r="B31" s="5" t="s">
        <v>15</v>
      </c>
      <c r="C31" s="11">
        <v>703</v>
      </c>
      <c r="D31" s="12" t="s">
        <v>70</v>
      </c>
      <c r="E31" s="11">
        <v>5202402</v>
      </c>
      <c r="F31" s="12" t="s">
        <v>119</v>
      </c>
      <c r="G31" s="12" t="s">
        <v>95</v>
      </c>
      <c r="H31" s="19">
        <v>37.7</v>
      </c>
      <c r="I31" s="19">
        <v>37.7</v>
      </c>
      <c r="J31" s="26"/>
      <c r="K31" s="26"/>
      <c r="L31" s="26"/>
      <c r="M31" s="26"/>
      <c r="N31" s="26"/>
      <c r="O31" s="26"/>
      <c r="P31" s="26"/>
      <c r="Q31" s="26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ht="12.75">
      <c r="A32" s="46" t="s">
        <v>48</v>
      </c>
      <c r="B32" s="30" t="s">
        <v>18</v>
      </c>
      <c r="C32" s="34">
        <v>703</v>
      </c>
      <c r="D32" s="35" t="s">
        <v>71</v>
      </c>
      <c r="E32" s="35" t="s">
        <v>85</v>
      </c>
      <c r="F32" s="35" t="s">
        <v>90</v>
      </c>
      <c r="G32" s="35" t="s">
        <v>90</v>
      </c>
      <c r="H32" s="36">
        <f>H33</f>
        <v>143</v>
      </c>
      <c r="I32" s="36">
        <f>I33</f>
        <v>143</v>
      </c>
      <c r="J32" s="26"/>
      <c r="K32" s="26"/>
      <c r="L32" s="26"/>
      <c r="M32" s="26"/>
      <c r="N32" s="26"/>
      <c r="O32" s="26"/>
      <c r="P32" s="26"/>
      <c r="Q32" s="26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ht="24">
      <c r="A33" s="90" t="s">
        <v>49</v>
      </c>
      <c r="B33" s="31" t="s">
        <v>172</v>
      </c>
      <c r="C33" s="93">
        <v>703</v>
      </c>
      <c r="D33" s="80" t="s">
        <v>72</v>
      </c>
      <c r="E33" s="80" t="s">
        <v>89</v>
      </c>
      <c r="F33" s="80" t="s">
        <v>90</v>
      </c>
      <c r="G33" s="80" t="s">
        <v>90</v>
      </c>
      <c r="H33" s="82">
        <f>H36</f>
        <v>143</v>
      </c>
      <c r="I33" s="82">
        <f>I36</f>
        <v>143</v>
      </c>
      <c r="J33" s="26"/>
      <c r="K33" s="26"/>
      <c r="L33" s="26"/>
      <c r="M33" s="26"/>
      <c r="N33" s="26"/>
      <c r="O33" s="26"/>
      <c r="P33" s="26"/>
      <c r="Q33" s="26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ht="12.75">
      <c r="A34" s="90"/>
      <c r="B34" s="60" t="s">
        <v>93</v>
      </c>
      <c r="C34" s="93"/>
      <c r="D34" s="80"/>
      <c r="E34" s="80"/>
      <c r="F34" s="80"/>
      <c r="G34" s="80"/>
      <c r="H34" s="82"/>
      <c r="I34" s="82"/>
      <c r="J34" s="26"/>
      <c r="K34" s="26"/>
      <c r="L34" s="26"/>
      <c r="M34" s="26"/>
      <c r="N34" s="26"/>
      <c r="O34" s="26"/>
      <c r="P34" s="26"/>
      <c r="Q34" s="26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ht="48">
      <c r="A35" s="90"/>
      <c r="B35" s="32" t="s">
        <v>177</v>
      </c>
      <c r="C35" s="93"/>
      <c r="D35" s="80"/>
      <c r="E35" s="80"/>
      <c r="F35" s="80"/>
      <c r="G35" s="80"/>
      <c r="H35" s="82"/>
      <c r="I35" s="82"/>
      <c r="J35" s="26"/>
      <c r="K35" s="26"/>
      <c r="L35" s="26"/>
      <c r="M35" s="26"/>
      <c r="N35" s="26"/>
      <c r="O35" s="26"/>
      <c r="P35" s="26"/>
      <c r="Q35" s="2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ht="36" customHeight="1">
      <c r="A36" s="43"/>
      <c r="B36" s="14" t="s">
        <v>150</v>
      </c>
      <c r="C36" s="33">
        <v>703</v>
      </c>
      <c r="D36" s="37" t="s">
        <v>72</v>
      </c>
      <c r="E36" s="37" t="s">
        <v>89</v>
      </c>
      <c r="F36" s="37" t="s">
        <v>90</v>
      </c>
      <c r="G36" s="37" t="s">
        <v>90</v>
      </c>
      <c r="H36" s="38">
        <f>H37+H38+H39+H40+H41+H42+H43+H44+H45</f>
        <v>143</v>
      </c>
      <c r="I36" s="38">
        <f>I37+I38+I39+I40+I41+I42+I43+I44+I45</f>
        <v>143</v>
      </c>
      <c r="J36" s="26"/>
      <c r="K36" s="26"/>
      <c r="L36" s="26"/>
      <c r="M36" s="26"/>
      <c r="N36" s="26"/>
      <c r="O36" s="26"/>
      <c r="P36" s="26"/>
      <c r="Q36" s="26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ht="12.75">
      <c r="A37" s="44"/>
      <c r="B37" s="13" t="s">
        <v>34</v>
      </c>
      <c r="C37" s="6">
        <v>703</v>
      </c>
      <c r="D37" s="7" t="s">
        <v>72</v>
      </c>
      <c r="E37" s="7" t="s">
        <v>89</v>
      </c>
      <c r="F37" s="7" t="s">
        <v>114</v>
      </c>
      <c r="G37" s="7">
        <v>211</v>
      </c>
      <c r="H37" s="19">
        <v>101.1</v>
      </c>
      <c r="I37" s="19">
        <v>101.1</v>
      </c>
      <c r="J37" s="26"/>
      <c r="K37" s="26"/>
      <c r="L37" s="26"/>
      <c r="M37" s="26"/>
      <c r="N37" s="26"/>
      <c r="O37" s="26"/>
      <c r="P37" s="26"/>
      <c r="Q37" s="26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ht="24">
      <c r="A38" s="44"/>
      <c r="B38" s="13" t="s">
        <v>137</v>
      </c>
      <c r="C38" s="11">
        <v>703</v>
      </c>
      <c r="D38" s="12" t="s">
        <v>72</v>
      </c>
      <c r="E38" s="12" t="s">
        <v>89</v>
      </c>
      <c r="F38" s="12" t="s">
        <v>114</v>
      </c>
      <c r="G38" s="12">
        <v>213</v>
      </c>
      <c r="H38" s="21">
        <v>28.3</v>
      </c>
      <c r="I38" s="21">
        <v>28.3</v>
      </c>
      <c r="J38" s="26"/>
      <c r="K38" s="26"/>
      <c r="L38" s="26"/>
      <c r="M38" s="26"/>
      <c r="N38" s="26"/>
      <c r="O38" s="26"/>
      <c r="P38" s="26"/>
      <c r="Q38" s="26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ht="12.75">
      <c r="A39" s="44"/>
      <c r="B39" s="13" t="s">
        <v>8</v>
      </c>
      <c r="C39" s="6">
        <v>703</v>
      </c>
      <c r="D39" s="7" t="s">
        <v>72</v>
      </c>
      <c r="E39" s="7" t="s">
        <v>89</v>
      </c>
      <c r="F39" s="7" t="s">
        <v>121</v>
      </c>
      <c r="G39" s="7">
        <v>221</v>
      </c>
      <c r="H39" s="19">
        <v>3.6</v>
      </c>
      <c r="I39" s="19">
        <v>3.6</v>
      </c>
      <c r="J39" s="26"/>
      <c r="K39" s="26"/>
      <c r="L39" s="26"/>
      <c r="M39" s="26"/>
      <c r="N39" s="26"/>
      <c r="O39" s="26"/>
      <c r="P39" s="26"/>
      <c r="Q39" s="26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ht="24">
      <c r="A40" s="44"/>
      <c r="B40" s="5" t="s">
        <v>28</v>
      </c>
      <c r="C40" s="11">
        <v>703</v>
      </c>
      <c r="D40" s="12" t="s">
        <v>72</v>
      </c>
      <c r="E40" s="12" t="s">
        <v>89</v>
      </c>
      <c r="F40" s="12" t="s">
        <v>121</v>
      </c>
      <c r="G40" s="12" t="s">
        <v>94</v>
      </c>
      <c r="H40" s="21">
        <v>0.2</v>
      </c>
      <c r="I40" s="21">
        <v>0.2</v>
      </c>
      <c r="J40" s="26"/>
      <c r="K40" s="26"/>
      <c r="L40" s="26"/>
      <c r="M40" s="26"/>
      <c r="N40" s="26"/>
      <c r="O40" s="26"/>
      <c r="P40" s="26"/>
      <c r="Q40" s="2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ht="12.75">
      <c r="A41" s="44"/>
      <c r="B41" s="13" t="s">
        <v>10</v>
      </c>
      <c r="C41" s="6">
        <v>703</v>
      </c>
      <c r="D41" s="7" t="s">
        <v>72</v>
      </c>
      <c r="E41" s="7" t="s">
        <v>89</v>
      </c>
      <c r="F41" s="7" t="s">
        <v>119</v>
      </c>
      <c r="G41" s="7">
        <v>223</v>
      </c>
      <c r="H41" s="19">
        <v>4.3</v>
      </c>
      <c r="I41" s="19">
        <v>4.3</v>
      </c>
      <c r="J41" s="26"/>
      <c r="K41" s="26"/>
      <c r="L41" s="26"/>
      <c r="M41" s="26"/>
      <c r="N41" s="26"/>
      <c r="O41" s="26"/>
      <c r="P41" s="26"/>
      <c r="Q41" s="2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ht="24">
      <c r="A42" s="44"/>
      <c r="B42" s="5" t="s">
        <v>28</v>
      </c>
      <c r="C42" s="11">
        <v>703</v>
      </c>
      <c r="D42" s="12" t="s">
        <v>72</v>
      </c>
      <c r="E42" s="12" t="s">
        <v>89</v>
      </c>
      <c r="F42" s="12" t="s">
        <v>119</v>
      </c>
      <c r="G42" s="12">
        <v>225</v>
      </c>
      <c r="H42" s="21">
        <v>0</v>
      </c>
      <c r="I42" s="21">
        <v>0</v>
      </c>
      <c r="J42" s="26"/>
      <c r="K42" s="26"/>
      <c r="L42" s="26"/>
      <c r="M42" s="26"/>
      <c r="N42" s="26"/>
      <c r="O42" s="26"/>
      <c r="P42" s="26"/>
      <c r="Q42" s="2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ht="12.75">
      <c r="A43" s="44"/>
      <c r="B43" s="13" t="s">
        <v>15</v>
      </c>
      <c r="C43" s="6">
        <v>703</v>
      </c>
      <c r="D43" s="7" t="s">
        <v>72</v>
      </c>
      <c r="E43" s="7" t="s">
        <v>89</v>
      </c>
      <c r="F43" s="7" t="s">
        <v>119</v>
      </c>
      <c r="G43" s="7" t="s">
        <v>95</v>
      </c>
      <c r="H43" s="19">
        <v>3</v>
      </c>
      <c r="I43" s="19">
        <v>3</v>
      </c>
      <c r="J43" s="26"/>
      <c r="K43" s="26"/>
      <c r="L43" s="26"/>
      <c r="M43" s="26"/>
      <c r="N43" s="26"/>
      <c r="O43" s="26"/>
      <c r="P43" s="26"/>
      <c r="Q43" s="2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ht="24">
      <c r="A44" s="44"/>
      <c r="B44" s="13" t="s">
        <v>19</v>
      </c>
      <c r="C44" s="11">
        <v>703</v>
      </c>
      <c r="D44" s="12" t="s">
        <v>72</v>
      </c>
      <c r="E44" s="12" t="s">
        <v>89</v>
      </c>
      <c r="F44" s="12" t="s">
        <v>119</v>
      </c>
      <c r="G44" s="12">
        <v>310</v>
      </c>
      <c r="H44" s="21">
        <v>0</v>
      </c>
      <c r="I44" s="21"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ht="24">
      <c r="A45" s="42"/>
      <c r="B45" s="13" t="s">
        <v>13</v>
      </c>
      <c r="C45" s="11">
        <v>703</v>
      </c>
      <c r="D45" s="12" t="s">
        <v>72</v>
      </c>
      <c r="E45" s="12" t="s">
        <v>89</v>
      </c>
      <c r="F45" s="12" t="s">
        <v>119</v>
      </c>
      <c r="G45" s="12">
        <v>340</v>
      </c>
      <c r="H45" s="21">
        <v>2.5</v>
      </c>
      <c r="I45" s="21">
        <v>2.5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ht="25.5" customHeight="1">
      <c r="A46" s="46" t="s">
        <v>50</v>
      </c>
      <c r="B46" s="30" t="s">
        <v>20</v>
      </c>
      <c r="C46" s="34">
        <v>703</v>
      </c>
      <c r="D46" s="35" t="s">
        <v>73</v>
      </c>
      <c r="E46" s="35" t="s">
        <v>85</v>
      </c>
      <c r="F46" s="35" t="s">
        <v>90</v>
      </c>
      <c r="G46" s="35" t="s">
        <v>90</v>
      </c>
      <c r="H46" s="36">
        <f>H51</f>
        <v>100</v>
      </c>
      <c r="I46" s="36">
        <f>I51</f>
        <v>100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ht="48" customHeight="1" hidden="1">
      <c r="A47" s="47" t="s">
        <v>51</v>
      </c>
      <c r="B47" s="8" t="s">
        <v>99</v>
      </c>
      <c r="C47" s="9">
        <v>703</v>
      </c>
      <c r="D47" s="10" t="s">
        <v>100</v>
      </c>
      <c r="E47" s="10" t="s">
        <v>85</v>
      </c>
      <c r="F47" s="10" t="s">
        <v>90</v>
      </c>
      <c r="G47" s="10" t="s">
        <v>90</v>
      </c>
      <c r="H47" s="20">
        <f>H48</f>
        <v>0</v>
      </c>
      <c r="I47" s="20">
        <f>I48</f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ht="48" customHeight="1" hidden="1">
      <c r="A48" s="47"/>
      <c r="B48" s="5" t="s">
        <v>108</v>
      </c>
      <c r="C48" s="6">
        <v>703</v>
      </c>
      <c r="D48" s="7" t="s">
        <v>100</v>
      </c>
      <c r="E48" s="7" t="s">
        <v>107</v>
      </c>
      <c r="F48" s="7" t="s">
        <v>90</v>
      </c>
      <c r="G48" s="7" t="s">
        <v>90</v>
      </c>
      <c r="H48" s="19"/>
      <c r="I48" s="19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ht="48" customHeight="1" hidden="1">
      <c r="A49" s="47"/>
      <c r="B49" s="5" t="s">
        <v>109</v>
      </c>
      <c r="C49" s="6">
        <v>703</v>
      </c>
      <c r="D49" s="7" t="s">
        <v>100</v>
      </c>
      <c r="E49" s="7" t="s">
        <v>107</v>
      </c>
      <c r="F49" s="7" t="s">
        <v>110</v>
      </c>
      <c r="G49" s="7" t="s">
        <v>90</v>
      </c>
      <c r="H49" s="19"/>
      <c r="I49" s="19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ht="12.75" customHeight="1" hidden="1">
      <c r="A50" s="47"/>
      <c r="B50" s="5" t="s">
        <v>11</v>
      </c>
      <c r="C50" s="6">
        <v>703</v>
      </c>
      <c r="D50" s="7" t="s">
        <v>100</v>
      </c>
      <c r="E50" s="7" t="s">
        <v>107</v>
      </c>
      <c r="F50" s="7" t="s">
        <v>110</v>
      </c>
      <c r="G50" s="7" t="s">
        <v>95</v>
      </c>
      <c r="H50" s="19"/>
      <c r="I50" s="19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ht="26.25" customHeight="1">
      <c r="A51" s="47" t="s">
        <v>51</v>
      </c>
      <c r="B51" s="81" t="s">
        <v>163</v>
      </c>
      <c r="C51" s="81"/>
      <c r="D51" s="81"/>
      <c r="E51" s="81"/>
      <c r="F51" s="81"/>
      <c r="G51" s="81"/>
      <c r="H51" s="38">
        <f>H52</f>
        <v>100</v>
      </c>
      <c r="I51" s="38">
        <f>I52</f>
        <v>100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ht="25.5" customHeight="1">
      <c r="A52" s="43"/>
      <c r="B52" s="5" t="s">
        <v>144</v>
      </c>
      <c r="C52" s="11">
        <v>703</v>
      </c>
      <c r="D52" s="12" t="s">
        <v>74</v>
      </c>
      <c r="E52" s="11">
        <v>7950001</v>
      </c>
      <c r="F52" s="12" t="s">
        <v>119</v>
      </c>
      <c r="G52" s="12" t="s">
        <v>90</v>
      </c>
      <c r="H52" s="21">
        <f>H53+H54+H55</f>
        <v>100</v>
      </c>
      <c r="I52" s="21">
        <f>I53+I54+I55</f>
        <v>100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ht="25.5" customHeight="1">
      <c r="A53" s="45"/>
      <c r="B53" s="5" t="s">
        <v>28</v>
      </c>
      <c r="C53" s="11">
        <v>703</v>
      </c>
      <c r="D53" s="12" t="s">
        <v>74</v>
      </c>
      <c r="E53" s="11">
        <v>7950001</v>
      </c>
      <c r="F53" s="12" t="s">
        <v>119</v>
      </c>
      <c r="G53" s="12" t="s">
        <v>95</v>
      </c>
      <c r="H53" s="21">
        <v>75.7</v>
      </c>
      <c r="I53" s="21">
        <v>75.7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ht="24">
      <c r="A54" s="44"/>
      <c r="B54" s="13" t="s">
        <v>19</v>
      </c>
      <c r="C54" s="11">
        <v>703</v>
      </c>
      <c r="D54" s="12" t="s">
        <v>74</v>
      </c>
      <c r="E54" s="11">
        <v>7950001</v>
      </c>
      <c r="F54" s="12" t="s">
        <v>119</v>
      </c>
      <c r="G54" s="12" t="s">
        <v>96</v>
      </c>
      <c r="H54" s="21">
        <v>24</v>
      </c>
      <c r="I54" s="21">
        <v>24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ht="24">
      <c r="A55" s="42"/>
      <c r="B55" s="13" t="s">
        <v>13</v>
      </c>
      <c r="C55" s="11">
        <v>703</v>
      </c>
      <c r="D55" s="12" t="s">
        <v>74</v>
      </c>
      <c r="E55" s="11">
        <v>7950001</v>
      </c>
      <c r="F55" s="12" t="s">
        <v>119</v>
      </c>
      <c r="G55" s="12" t="s">
        <v>97</v>
      </c>
      <c r="H55" s="21">
        <v>0.3</v>
      </c>
      <c r="I55" s="21">
        <v>0.3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ht="12.75">
      <c r="A56" s="46" t="s">
        <v>52</v>
      </c>
      <c r="B56" s="30" t="s">
        <v>21</v>
      </c>
      <c r="C56" s="34">
        <v>703</v>
      </c>
      <c r="D56" s="35" t="s">
        <v>75</v>
      </c>
      <c r="E56" s="35" t="s">
        <v>85</v>
      </c>
      <c r="F56" s="35" t="s">
        <v>90</v>
      </c>
      <c r="G56" s="35" t="s">
        <v>90</v>
      </c>
      <c r="H56" s="36">
        <f>H57+H70</f>
        <v>4189.9</v>
      </c>
      <c r="I56" s="36">
        <f>I57+I70</f>
        <v>1606.8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ht="25.5" customHeight="1">
      <c r="A57" s="47" t="s">
        <v>53</v>
      </c>
      <c r="B57" s="29" t="s">
        <v>118</v>
      </c>
      <c r="C57" s="33">
        <v>703</v>
      </c>
      <c r="D57" s="37" t="s">
        <v>117</v>
      </c>
      <c r="E57" s="37" t="s">
        <v>85</v>
      </c>
      <c r="F57" s="37" t="s">
        <v>90</v>
      </c>
      <c r="G57" s="37" t="s">
        <v>90</v>
      </c>
      <c r="H57" s="38">
        <f>H59+H62+H65</f>
        <v>3750.7</v>
      </c>
      <c r="I57" s="38">
        <f>I59+I62+I65</f>
        <v>1170.7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ht="12.75" customHeight="1">
      <c r="A58" s="78"/>
      <c r="B58" s="29" t="s">
        <v>93</v>
      </c>
      <c r="C58" s="33"/>
      <c r="D58" s="37"/>
      <c r="E58" s="37"/>
      <c r="F58" s="37"/>
      <c r="G58" s="37"/>
      <c r="H58" s="38"/>
      <c r="I58" s="38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ht="84" customHeight="1">
      <c r="A59" s="79"/>
      <c r="B59" s="62" t="s">
        <v>181</v>
      </c>
      <c r="C59" s="33">
        <v>703</v>
      </c>
      <c r="D59" s="37" t="s">
        <v>117</v>
      </c>
      <c r="E59" s="37" t="s">
        <v>148</v>
      </c>
      <c r="F59" s="37" t="s">
        <v>90</v>
      </c>
      <c r="G59" s="37" t="s">
        <v>90</v>
      </c>
      <c r="H59" s="38">
        <f>H60</f>
        <v>483</v>
      </c>
      <c r="I59" s="38">
        <f>I60</f>
        <v>483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ht="25.5" customHeight="1">
      <c r="A60" s="45"/>
      <c r="B60" s="5" t="s">
        <v>144</v>
      </c>
      <c r="C60" s="11">
        <v>703</v>
      </c>
      <c r="D60" s="12" t="s">
        <v>117</v>
      </c>
      <c r="E60" s="12" t="s">
        <v>148</v>
      </c>
      <c r="F60" s="12" t="s">
        <v>119</v>
      </c>
      <c r="G60" s="12" t="s">
        <v>90</v>
      </c>
      <c r="H60" s="21">
        <f>H61</f>
        <v>483</v>
      </c>
      <c r="I60" s="21">
        <f>I61</f>
        <v>483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ht="24">
      <c r="A61" s="45"/>
      <c r="B61" s="5" t="s">
        <v>28</v>
      </c>
      <c r="C61" s="11">
        <v>703</v>
      </c>
      <c r="D61" s="12" t="s">
        <v>117</v>
      </c>
      <c r="E61" s="12" t="s">
        <v>148</v>
      </c>
      <c r="F61" s="12" t="s">
        <v>119</v>
      </c>
      <c r="G61" s="12">
        <v>225</v>
      </c>
      <c r="H61" s="21">
        <v>483</v>
      </c>
      <c r="I61" s="21">
        <v>483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ht="105" customHeight="1">
      <c r="A62" s="45"/>
      <c r="B62" s="62" t="s">
        <v>182</v>
      </c>
      <c r="C62" s="33">
        <v>703</v>
      </c>
      <c r="D62" s="37" t="s">
        <v>117</v>
      </c>
      <c r="E62" s="37" t="s">
        <v>147</v>
      </c>
      <c r="F62" s="37" t="s">
        <v>90</v>
      </c>
      <c r="G62" s="37" t="s">
        <v>90</v>
      </c>
      <c r="H62" s="38">
        <f>H63</f>
        <v>244</v>
      </c>
      <c r="I62" s="38">
        <f>I63</f>
        <v>244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ht="24">
      <c r="A63" s="45"/>
      <c r="B63" s="5" t="s">
        <v>144</v>
      </c>
      <c r="C63" s="11">
        <v>703</v>
      </c>
      <c r="D63" s="12" t="s">
        <v>117</v>
      </c>
      <c r="E63" s="12" t="s">
        <v>147</v>
      </c>
      <c r="F63" s="12" t="s">
        <v>119</v>
      </c>
      <c r="G63" s="12" t="s">
        <v>90</v>
      </c>
      <c r="H63" s="21">
        <f>H64</f>
        <v>244</v>
      </c>
      <c r="I63" s="21">
        <f>I64</f>
        <v>244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ht="24">
      <c r="A64" s="45"/>
      <c r="B64" s="5" t="s">
        <v>28</v>
      </c>
      <c r="C64" s="11">
        <v>703</v>
      </c>
      <c r="D64" s="12" t="s">
        <v>117</v>
      </c>
      <c r="E64" s="12" t="s">
        <v>147</v>
      </c>
      <c r="F64" s="12" t="s">
        <v>119</v>
      </c>
      <c r="G64" s="12">
        <v>225</v>
      </c>
      <c r="H64" s="21">
        <v>244</v>
      </c>
      <c r="I64" s="21">
        <v>244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ht="25.5" customHeight="1">
      <c r="A65" s="45"/>
      <c r="B65" s="87" t="s">
        <v>145</v>
      </c>
      <c r="C65" s="88"/>
      <c r="D65" s="88"/>
      <c r="E65" s="88"/>
      <c r="F65" s="88"/>
      <c r="G65" s="89"/>
      <c r="H65" s="38">
        <f>H66</f>
        <v>3023.7</v>
      </c>
      <c r="I65" s="38">
        <f>I66</f>
        <v>443.7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ht="105" customHeight="1">
      <c r="A66" s="45"/>
      <c r="B66" s="29" t="s">
        <v>178</v>
      </c>
      <c r="C66" s="33">
        <v>703</v>
      </c>
      <c r="D66" s="37" t="s">
        <v>117</v>
      </c>
      <c r="E66" s="37" t="s">
        <v>126</v>
      </c>
      <c r="F66" s="37" t="s">
        <v>90</v>
      </c>
      <c r="G66" s="37" t="s">
        <v>90</v>
      </c>
      <c r="H66" s="38">
        <f>H67</f>
        <v>3023.7</v>
      </c>
      <c r="I66" s="38">
        <f>I67</f>
        <v>443.7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ht="25.5" customHeight="1">
      <c r="A67" s="45"/>
      <c r="B67" s="5" t="s">
        <v>144</v>
      </c>
      <c r="C67" s="11">
        <v>703</v>
      </c>
      <c r="D67" s="12" t="s">
        <v>117</v>
      </c>
      <c r="E67" s="12" t="s">
        <v>126</v>
      </c>
      <c r="F67" s="12" t="s">
        <v>119</v>
      </c>
      <c r="G67" s="12" t="s">
        <v>90</v>
      </c>
      <c r="H67" s="21">
        <f>H68+H69</f>
        <v>3023.7</v>
      </c>
      <c r="I67" s="21">
        <f>I68+I69</f>
        <v>443.7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ht="24">
      <c r="A68" s="95"/>
      <c r="B68" s="5" t="s">
        <v>28</v>
      </c>
      <c r="C68" s="11">
        <v>703</v>
      </c>
      <c r="D68" s="12" t="s">
        <v>117</v>
      </c>
      <c r="E68" s="12" t="s">
        <v>126</v>
      </c>
      <c r="F68" s="12" t="s">
        <v>119</v>
      </c>
      <c r="G68" s="12">
        <v>225</v>
      </c>
      <c r="H68" s="21">
        <v>3022</v>
      </c>
      <c r="I68" s="21">
        <v>442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ht="12.75">
      <c r="A69" s="96"/>
      <c r="B69" s="5" t="s">
        <v>15</v>
      </c>
      <c r="C69" s="11">
        <v>703</v>
      </c>
      <c r="D69" s="12" t="s">
        <v>117</v>
      </c>
      <c r="E69" s="12" t="s">
        <v>126</v>
      </c>
      <c r="F69" s="12" t="s">
        <v>119</v>
      </c>
      <c r="G69" s="12" t="s">
        <v>95</v>
      </c>
      <c r="H69" s="21">
        <v>1.7</v>
      </c>
      <c r="I69" s="21">
        <v>1.7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ht="24">
      <c r="A70" s="47" t="s">
        <v>112</v>
      </c>
      <c r="B70" s="29" t="s">
        <v>22</v>
      </c>
      <c r="C70" s="33">
        <v>703</v>
      </c>
      <c r="D70" s="37" t="s">
        <v>76</v>
      </c>
      <c r="E70" s="37" t="s">
        <v>85</v>
      </c>
      <c r="F70" s="37" t="s">
        <v>90</v>
      </c>
      <c r="G70" s="37" t="s">
        <v>90</v>
      </c>
      <c r="H70" s="38">
        <f>H71+H74+H78</f>
        <v>439.2</v>
      </c>
      <c r="I70" s="38">
        <f>I71+I74+I78</f>
        <v>436.09999999999997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ht="82.5" customHeight="1">
      <c r="A71" s="22"/>
      <c r="B71" s="29" t="s">
        <v>180</v>
      </c>
      <c r="C71" s="33">
        <v>703</v>
      </c>
      <c r="D71" s="37" t="s">
        <v>76</v>
      </c>
      <c r="E71" s="37" t="s">
        <v>88</v>
      </c>
      <c r="F71" s="37" t="s">
        <v>90</v>
      </c>
      <c r="G71" s="37" t="s">
        <v>90</v>
      </c>
      <c r="H71" s="38">
        <f>H72</f>
        <v>39.7</v>
      </c>
      <c r="I71" s="38">
        <f>I72</f>
        <v>39.7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ht="12.75" customHeight="1">
      <c r="A72" s="44"/>
      <c r="B72" s="5" t="s">
        <v>143</v>
      </c>
      <c r="C72" s="6">
        <v>703</v>
      </c>
      <c r="D72" s="7" t="s">
        <v>76</v>
      </c>
      <c r="E72" s="7" t="s">
        <v>88</v>
      </c>
      <c r="F72" s="7" t="s">
        <v>127</v>
      </c>
      <c r="G72" s="7" t="s">
        <v>90</v>
      </c>
      <c r="H72" s="19">
        <f>H73</f>
        <v>39.7</v>
      </c>
      <c r="I72" s="19">
        <f>I73</f>
        <v>39.7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ht="24">
      <c r="A73" s="44"/>
      <c r="B73" s="5" t="s">
        <v>17</v>
      </c>
      <c r="C73" s="11">
        <v>703</v>
      </c>
      <c r="D73" s="12" t="s">
        <v>76</v>
      </c>
      <c r="E73" s="12" t="s">
        <v>88</v>
      </c>
      <c r="F73" s="12" t="s">
        <v>127</v>
      </c>
      <c r="G73" s="12">
        <v>251</v>
      </c>
      <c r="H73" s="21">
        <v>39.7</v>
      </c>
      <c r="I73" s="21">
        <v>39.7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ht="119.25" customHeight="1">
      <c r="A74" s="45"/>
      <c r="B74" s="29" t="s">
        <v>184</v>
      </c>
      <c r="C74" s="33">
        <v>703</v>
      </c>
      <c r="D74" s="37" t="s">
        <v>76</v>
      </c>
      <c r="E74" s="33">
        <v>5223102</v>
      </c>
      <c r="F74" s="37" t="s">
        <v>90</v>
      </c>
      <c r="G74" s="37" t="s">
        <v>90</v>
      </c>
      <c r="H74" s="38">
        <f aca="true" t="shared" si="0" ref="H74:I76">H75</f>
        <v>316</v>
      </c>
      <c r="I74" s="38">
        <f t="shared" si="0"/>
        <v>312.9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ht="24">
      <c r="A75" s="44"/>
      <c r="B75" s="29" t="s">
        <v>23</v>
      </c>
      <c r="C75" s="33">
        <v>703</v>
      </c>
      <c r="D75" s="37" t="s">
        <v>76</v>
      </c>
      <c r="E75" s="33">
        <v>5223102</v>
      </c>
      <c r="F75" s="37" t="s">
        <v>90</v>
      </c>
      <c r="G75" s="37" t="s">
        <v>90</v>
      </c>
      <c r="H75" s="38">
        <f t="shared" si="0"/>
        <v>316</v>
      </c>
      <c r="I75" s="38">
        <f t="shared" si="0"/>
        <v>312.9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ht="24">
      <c r="A76" s="44"/>
      <c r="B76" s="5" t="s">
        <v>144</v>
      </c>
      <c r="C76" s="11">
        <v>703</v>
      </c>
      <c r="D76" s="12" t="s">
        <v>76</v>
      </c>
      <c r="E76" s="11">
        <v>5223102</v>
      </c>
      <c r="F76" s="12" t="s">
        <v>119</v>
      </c>
      <c r="G76" s="12" t="s">
        <v>90</v>
      </c>
      <c r="H76" s="21">
        <f t="shared" si="0"/>
        <v>316</v>
      </c>
      <c r="I76" s="21">
        <f t="shared" si="0"/>
        <v>312.9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ht="12.75">
      <c r="A77" s="44"/>
      <c r="B77" s="5" t="s">
        <v>15</v>
      </c>
      <c r="C77" s="6">
        <v>703</v>
      </c>
      <c r="D77" s="7" t="s">
        <v>76</v>
      </c>
      <c r="E77" s="6">
        <v>5223102</v>
      </c>
      <c r="F77" s="7" t="s">
        <v>119</v>
      </c>
      <c r="G77" s="7">
        <v>226</v>
      </c>
      <c r="H77" s="19">
        <v>316</v>
      </c>
      <c r="I77" s="19">
        <v>312.9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ht="36" customHeight="1">
      <c r="A78" s="45"/>
      <c r="B78" s="87" t="s">
        <v>186</v>
      </c>
      <c r="C78" s="91"/>
      <c r="D78" s="91"/>
      <c r="E78" s="91"/>
      <c r="F78" s="91"/>
      <c r="G78" s="92"/>
      <c r="H78" s="38">
        <f aca="true" t="shared" si="1" ref="H78:I80">H79</f>
        <v>83.5</v>
      </c>
      <c r="I78" s="38">
        <f t="shared" si="1"/>
        <v>83.5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ht="108" customHeight="1">
      <c r="A79" s="45"/>
      <c r="B79" s="29" t="s">
        <v>186</v>
      </c>
      <c r="C79" s="33">
        <v>703</v>
      </c>
      <c r="D79" s="37" t="s">
        <v>76</v>
      </c>
      <c r="E79" s="37" t="s">
        <v>142</v>
      </c>
      <c r="F79" s="37" t="s">
        <v>90</v>
      </c>
      <c r="G79" s="37" t="s">
        <v>90</v>
      </c>
      <c r="H79" s="38">
        <f t="shared" si="1"/>
        <v>83.5</v>
      </c>
      <c r="I79" s="38">
        <f t="shared" si="1"/>
        <v>83.5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ht="22.5" customHeight="1">
      <c r="A80" s="45"/>
      <c r="B80" s="5" t="s">
        <v>144</v>
      </c>
      <c r="C80" s="11">
        <v>703</v>
      </c>
      <c r="D80" s="12" t="s">
        <v>76</v>
      </c>
      <c r="E80" s="11">
        <v>7950004</v>
      </c>
      <c r="F80" s="12" t="s">
        <v>119</v>
      </c>
      <c r="G80" s="12" t="s">
        <v>90</v>
      </c>
      <c r="H80" s="21">
        <f t="shared" si="1"/>
        <v>83.5</v>
      </c>
      <c r="I80" s="21">
        <f t="shared" si="1"/>
        <v>83.5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ht="12.75">
      <c r="A81" s="41"/>
      <c r="B81" s="13" t="s">
        <v>15</v>
      </c>
      <c r="C81" s="6">
        <v>703</v>
      </c>
      <c r="D81" s="7" t="s">
        <v>76</v>
      </c>
      <c r="E81" s="6">
        <v>7950004</v>
      </c>
      <c r="F81" s="7" t="s">
        <v>119</v>
      </c>
      <c r="G81" s="7" t="s">
        <v>95</v>
      </c>
      <c r="H81" s="19">
        <v>83.5</v>
      </c>
      <c r="I81" s="19">
        <v>83.5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ht="15" customHeight="1">
      <c r="A82" s="48" t="s">
        <v>54</v>
      </c>
      <c r="B82" s="30" t="s">
        <v>24</v>
      </c>
      <c r="C82" s="34">
        <v>703</v>
      </c>
      <c r="D82" s="35" t="s">
        <v>77</v>
      </c>
      <c r="E82" s="35" t="s">
        <v>85</v>
      </c>
      <c r="F82" s="35" t="s">
        <v>90</v>
      </c>
      <c r="G82" s="35" t="s">
        <v>90</v>
      </c>
      <c r="H82" s="36">
        <f>H83+H94+H118+H148</f>
        <v>7031.299999999999</v>
      </c>
      <c r="I82" s="36">
        <f>I83+I94+I118+I148</f>
        <v>7015.9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</row>
    <row r="83" spans="1:129" ht="15" customHeight="1">
      <c r="A83" s="47" t="s">
        <v>55</v>
      </c>
      <c r="B83" s="29" t="s">
        <v>25</v>
      </c>
      <c r="C83" s="33"/>
      <c r="D83" s="37"/>
      <c r="E83" s="29"/>
      <c r="F83" s="37"/>
      <c r="G83" s="37"/>
      <c r="H83" s="38">
        <f>H84+H88</f>
        <v>264.79999999999995</v>
      </c>
      <c r="I83" s="38">
        <f>I84+I88</f>
        <v>264.79999999999995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</row>
    <row r="84" spans="1:129" ht="24">
      <c r="A84" s="43"/>
      <c r="B84" s="29" t="s">
        <v>26</v>
      </c>
      <c r="C84" s="33">
        <v>703</v>
      </c>
      <c r="D84" s="37" t="s">
        <v>78</v>
      </c>
      <c r="E84" s="33">
        <v>3520300</v>
      </c>
      <c r="F84" s="37" t="s">
        <v>90</v>
      </c>
      <c r="G84" s="37" t="s">
        <v>90</v>
      </c>
      <c r="H84" s="38">
        <f>H85</f>
        <v>68.1</v>
      </c>
      <c r="I84" s="38">
        <f>I85</f>
        <v>68.1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</row>
    <row r="85" spans="1:129" ht="24">
      <c r="A85" s="44"/>
      <c r="B85" s="5" t="s">
        <v>144</v>
      </c>
      <c r="C85" s="11">
        <v>703</v>
      </c>
      <c r="D85" s="12" t="s">
        <v>78</v>
      </c>
      <c r="E85" s="11">
        <v>3520300</v>
      </c>
      <c r="F85" s="12" t="s">
        <v>119</v>
      </c>
      <c r="G85" s="12" t="s">
        <v>90</v>
      </c>
      <c r="H85" s="21">
        <f>H86+H87</f>
        <v>68.1</v>
      </c>
      <c r="I85" s="21">
        <f>I86+I87</f>
        <v>68.1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</row>
    <row r="86" spans="1:129" ht="24">
      <c r="A86" s="44"/>
      <c r="B86" s="5" t="s">
        <v>28</v>
      </c>
      <c r="C86" s="11">
        <v>703</v>
      </c>
      <c r="D86" s="12" t="s">
        <v>78</v>
      </c>
      <c r="E86" s="11">
        <v>3520300</v>
      </c>
      <c r="F86" s="12" t="s">
        <v>119</v>
      </c>
      <c r="G86" s="12" t="s">
        <v>94</v>
      </c>
      <c r="H86" s="21">
        <v>68.1</v>
      </c>
      <c r="I86" s="21">
        <v>68.1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ht="12.75">
      <c r="A87" s="44"/>
      <c r="B87" s="5" t="s">
        <v>15</v>
      </c>
      <c r="C87" s="11">
        <v>703</v>
      </c>
      <c r="D87" s="12" t="s">
        <v>78</v>
      </c>
      <c r="E87" s="11">
        <v>3520300</v>
      </c>
      <c r="F87" s="12" t="s">
        <v>119</v>
      </c>
      <c r="G87" s="12" t="s">
        <v>95</v>
      </c>
      <c r="H87" s="21">
        <v>0</v>
      </c>
      <c r="I87" s="21">
        <v>0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ht="12.75" customHeight="1">
      <c r="A88" s="44"/>
      <c r="B88" s="81" t="s">
        <v>195</v>
      </c>
      <c r="C88" s="81"/>
      <c r="D88" s="81"/>
      <c r="E88" s="81"/>
      <c r="F88" s="81"/>
      <c r="G88" s="81"/>
      <c r="H88" s="38">
        <f>H89</f>
        <v>196.7</v>
      </c>
      <c r="I88" s="38">
        <f>I89</f>
        <v>196.7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ht="36" customHeight="1">
      <c r="A89" s="44"/>
      <c r="B89" s="29" t="s">
        <v>196</v>
      </c>
      <c r="C89" s="33">
        <v>703</v>
      </c>
      <c r="D89" s="37" t="s">
        <v>78</v>
      </c>
      <c r="E89" s="33">
        <v>5202402</v>
      </c>
      <c r="F89" s="37" t="s">
        <v>90</v>
      </c>
      <c r="G89" s="37" t="s">
        <v>90</v>
      </c>
      <c r="H89" s="38">
        <f>H91</f>
        <v>196.7</v>
      </c>
      <c r="I89" s="38">
        <f>I91</f>
        <v>196.7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ht="58.5" customHeight="1">
      <c r="A90" s="44"/>
      <c r="B90" s="29" t="s">
        <v>197</v>
      </c>
      <c r="C90" s="33"/>
      <c r="D90" s="37"/>
      <c r="E90" s="33"/>
      <c r="F90" s="37"/>
      <c r="G90" s="37"/>
      <c r="H90" s="38">
        <v>173</v>
      </c>
      <c r="I90" s="38">
        <v>173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</row>
    <row r="91" spans="1:129" ht="24">
      <c r="A91" s="44"/>
      <c r="B91" s="5" t="s">
        <v>144</v>
      </c>
      <c r="C91" s="11">
        <v>703</v>
      </c>
      <c r="D91" s="12" t="s">
        <v>78</v>
      </c>
      <c r="E91" s="11">
        <v>5202402</v>
      </c>
      <c r="F91" s="12" t="s">
        <v>119</v>
      </c>
      <c r="G91" s="12" t="s">
        <v>90</v>
      </c>
      <c r="H91" s="21">
        <f>H92+H93</f>
        <v>196.7</v>
      </c>
      <c r="I91" s="21">
        <f>I92+I93</f>
        <v>196.7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</row>
    <row r="92" spans="1:129" ht="24">
      <c r="A92" s="77"/>
      <c r="B92" s="5" t="s">
        <v>28</v>
      </c>
      <c r="C92" s="11">
        <v>703</v>
      </c>
      <c r="D92" s="12" t="s">
        <v>78</v>
      </c>
      <c r="E92" s="11">
        <v>5202402</v>
      </c>
      <c r="F92" s="12" t="s">
        <v>119</v>
      </c>
      <c r="G92" s="12" t="s">
        <v>94</v>
      </c>
      <c r="H92" s="21">
        <v>166.7</v>
      </c>
      <c r="I92" s="21">
        <v>166.7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</row>
    <row r="93" spans="1:129" ht="12.75">
      <c r="A93" s="94"/>
      <c r="B93" s="13" t="s">
        <v>15</v>
      </c>
      <c r="C93" s="11">
        <v>703</v>
      </c>
      <c r="D93" s="12" t="s">
        <v>78</v>
      </c>
      <c r="E93" s="11">
        <v>5202402</v>
      </c>
      <c r="F93" s="12" t="s">
        <v>119</v>
      </c>
      <c r="G93" s="12" t="s">
        <v>95</v>
      </c>
      <c r="H93" s="21">
        <v>30</v>
      </c>
      <c r="I93" s="21">
        <v>30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</row>
    <row r="94" spans="1:129" ht="15" customHeight="1">
      <c r="A94" s="47" t="s">
        <v>56</v>
      </c>
      <c r="B94" s="81" t="s">
        <v>27</v>
      </c>
      <c r="C94" s="81"/>
      <c r="D94" s="81"/>
      <c r="E94" s="81"/>
      <c r="F94" s="81"/>
      <c r="G94" s="81"/>
      <c r="H94" s="38">
        <f>H95+H101+H108+H112</f>
        <v>1204</v>
      </c>
      <c r="I94" s="38">
        <f>I95+I101+I108+I112</f>
        <v>1204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</row>
    <row r="95" spans="1:129" ht="12.75" customHeight="1">
      <c r="A95" s="43"/>
      <c r="B95" s="29" t="s">
        <v>139</v>
      </c>
      <c r="C95" s="33">
        <v>703</v>
      </c>
      <c r="D95" s="37" t="s">
        <v>79</v>
      </c>
      <c r="E95" s="33">
        <v>3530000</v>
      </c>
      <c r="F95" s="37" t="s">
        <v>90</v>
      </c>
      <c r="G95" s="37" t="s">
        <v>90</v>
      </c>
      <c r="H95" s="38">
        <f>H96</f>
        <v>127.60000000000001</v>
      </c>
      <c r="I95" s="38">
        <f>I96</f>
        <v>127.60000000000001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</row>
    <row r="96" spans="1:129" ht="24">
      <c r="A96" s="45"/>
      <c r="B96" s="29" t="s">
        <v>146</v>
      </c>
      <c r="C96" s="33">
        <v>703</v>
      </c>
      <c r="D96" s="37" t="s">
        <v>79</v>
      </c>
      <c r="E96" s="33">
        <v>3530500</v>
      </c>
      <c r="F96" s="37" t="s">
        <v>90</v>
      </c>
      <c r="G96" s="37" t="s">
        <v>90</v>
      </c>
      <c r="H96" s="38">
        <f>H97+H98+H99+H100</f>
        <v>127.60000000000001</v>
      </c>
      <c r="I96" s="38">
        <f>I97+I98+I99+I100</f>
        <v>127.60000000000001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</row>
    <row r="97" spans="1:129" ht="24">
      <c r="A97" s="44"/>
      <c r="B97" s="5" t="s">
        <v>28</v>
      </c>
      <c r="C97" s="11">
        <v>703</v>
      </c>
      <c r="D97" s="12" t="s">
        <v>79</v>
      </c>
      <c r="E97" s="11">
        <v>3530500</v>
      </c>
      <c r="F97" s="12" t="s">
        <v>119</v>
      </c>
      <c r="G97" s="12" t="s">
        <v>94</v>
      </c>
      <c r="H97" s="21">
        <v>0.1</v>
      </c>
      <c r="I97" s="21">
        <v>0.1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</row>
    <row r="98" spans="1:129" ht="12.75">
      <c r="A98" s="44"/>
      <c r="B98" s="5" t="s">
        <v>15</v>
      </c>
      <c r="C98" s="11">
        <v>703</v>
      </c>
      <c r="D98" s="12" t="s">
        <v>79</v>
      </c>
      <c r="E98" s="11">
        <v>3530500</v>
      </c>
      <c r="F98" s="12" t="s">
        <v>119</v>
      </c>
      <c r="G98" s="12" t="s">
        <v>95</v>
      </c>
      <c r="H98" s="19">
        <v>61.1</v>
      </c>
      <c r="I98" s="19">
        <v>61.1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</row>
    <row r="99" spans="1:129" ht="12.75">
      <c r="A99" s="44"/>
      <c r="B99" s="5" t="s">
        <v>14</v>
      </c>
      <c r="C99" s="6">
        <v>703</v>
      </c>
      <c r="D99" s="7" t="s">
        <v>79</v>
      </c>
      <c r="E99" s="6">
        <v>3530500</v>
      </c>
      <c r="F99" s="7" t="s">
        <v>115</v>
      </c>
      <c r="G99" s="7" t="s">
        <v>92</v>
      </c>
      <c r="H99" s="19">
        <v>63.7</v>
      </c>
      <c r="I99" s="19">
        <v>63.7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</row>
    <row r="100" spans="1:129" ht="12.75">
      <c r="A100" s="44"/>
      <c r="B100" s="5" t="s">
        <v>14</v>
      </c>
      <c r="C100" s="6">
        <v>703</v>
      </c>
      <c r="D100" s="7" t="s">
        <v>79</v>
      </c>
      <c r="E100" s="6">
        <v>3530500</v>
      </c>
      <c r="F100" s="7" t="s">
        <v>116</v>
      </c>
      <c r="G100" s="7" t="s">
        <v>92</v>
      </c>
      <c r="H100" s="19">
        <v>2.7</v>
      </c>
      <c r="I100" s="19">
        <v>2.7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</row>
    <row r="101" spans="1:129" ht="12.75" customHeight="1">
      <c r="A101" s="44"/>
      <c r="B101" s="81" t="s">
        <v>195</v>
      </c>
      <c r="C101" s="81"/>
      <c r="D101" s="81"/>
      <c r="E101" s="81"/>
      <c r="F101" s="81"/>
      <c r="G101" s="81"/>
      <c r="H101" s="38">
        <f>H102</f>
        <v>825</v>
      </c>
      <c r="I101" s="38">
        <f>I102</f>
        <v>825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</row>
    <row r="102" spans="1:129" ht="36" customHeight="1">
      <c r="A102" s="44"/>
      <c r="B102" s="29" t="s">
        <v>196</v>
      </c>
      <c r="C102" s="33">
        <v>703</v>
      </c>
      <c r="D102" s="37" t="s">
        <v>79</v>
      </c>
      <c r="E102" s="33">
        <v>5202402</v>
      </c>
      <c r="F102" s="37" t="s">
        <v>90</v>
      </c>
      <c r="G102" s="37" t="s">
        <v>90</v>
      </c>
      <c r="H102" s="38">
        <f>H104</f>
        <v>825</v>
      </c>
      <c r="I102" s="38">
        <f>I104</f>
        <v>825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</row>
    <row r="103" spans="1:129" ht="58.5" customHeight="1">
      <c r="A103" s="44"/>
      <c r="B103" s="29" t="s">
        <v>197</v>
      </c>
      <c r="C103" s="33"/>
      <c r="D103" s="37"/>
      <c r="E103" s="33"/>
      <c r="F103" s="37"/>
      <c r="G103" s="68"/>
      <c r="H103" s="38">
        <v>173.6</v>
      </c>
      <c r="I103" s="38">
        <v>173.6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</row>
    <row r="104" spans="1:129" ht="24">
      <c r="A104" s="44"/>
      <c r="B104" s="5" t="s">
        <v>144</v>
      </c>
      <c r="C104" s="11">
        <v>703</v>
      </c>
      <c r="D104" s="12" t="s">
        <v>79</v>
      </c>
      <c r="E104" s="11">
        <v>5202400</v>
      </c>
      <c r="F104" s="12" t="s">
        <v>119</v>
      </c>
      <c r="G104" s="67" t="s">
        <v>90</v>
      </c>
      <c r="H104" s="21">
        <f>H105+H106+H107</f>
        <v>825</v>
      </c>
      <c r="I104" s="21">
        <f>I105+I106+I107</f>
        <v>825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</row>
    <row r="105" spans="1:129" ht="24">
      <c r="A105" s="44"/>
      <c r="B105" s="5" t="s">
        <v>28</v>
      </c>
      <c r="C105" s="11">
        <v>703</v>
      </c>
      <c r="D105" s="12" t="s">
        <v>79</v>
      </c>
      <c r="E105" s="11">
        <v>5202400</v>
      </c>
      <c r="F105" s="12" t="s">
        <v>119</v>
      </c>
      <c r="G105" s="67" t="s">
        <v>94</v>
      </c>
      <c r="H105" s="21">
        <v>129.3</v>
      </c>
      <c r="I105" s="21">
        <v>129.3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</row>
    <row r="106" spans="1:129" ht="12.75">
      <c r="A106" s="44"/>
      <c r="B106" s="5" t="s">
        <v>15</v>
      </c>
      <c r="C106" s="11">
        <v>703</v>
      </c>
      <c r="D106" s="12" t="s">
        <v>79</v>
      </c>
      <c r="E106" s="11">
        <v>5202400</v>
      </c>
      <c r="F106" s="12" t="s">
        <v>119</v>
      </c>
      <c r="G106" s="67" t="s">
        <v>95</v>
      </c>
      <c r="H106" s="21">
        <v>695.7</v>
      </c>
      <c r="I106" s="21">
        <v>695.7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</row>
    <row r="107" spans="1:129" ht="24">
      <c r="A107" s="44"/>
      <c r="B107" s="5" t="s">
        <v>19</v>
      </c>
      <c r="C107" s="11">
        <v>703</v>
      </c>
      <c r="D107" s="12" t="s">
        <v>79</v>
      </c>
      <c r="E107" s="11">
        <v>5202400</v>
      </c>
      <c r="F107" s="12" t="s">
        <v>119</v>
      </c>
      <c r="G107" s="67" t="s">
        <v>96</v>
      </c>
      <c r="H107" s="21">
        <v>0</v>
      </c>
      <c r="I107" s="21">
        <v>0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</row>
    <row r="108" spans="1:129" ht="24" customHeight="1">
      <c r="A108" s="44"/>
      <c r="B108" s="81" t="s">
        <v>164</v>
      </c>
      <c r="C108" s="81"/>
      <c r="D108" s="81"/>
      <c r="E108" s="81"/>
      <c r="F108" s="81"/>
      <c r="G108" s="81"/>
      <c r="H108" s="38">
        <f aca="true" t="shared" si="2" ref="H108:I110">H109</f>
        <v>27</v>
      </c>
      <c r="I108" s="38">
        <f t="shared" si="2"/>
        <v>27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</row>
    <row r="109" spans="1:129" ht="72">
      <c r="A109" s="44"/>
      <c r="B109" s="29" t="s">
        <v>183</v>
      </c>
      <c r="C109" s="33">
        <v>703</v>
      </c>
      <c r="D109" s="37" t="s">
        <v>80</v>
      </c>
      <c r="E109" s="33">
        <v>7950003</v>
      </c>
      <c r="F109" s="37" t="s">
        <v>90</v>
      </c>
      <c r="G109" s="37" t="s">
        <v>90</v>
      </c>
      <c r="H109" s="38">
        <f t="shared" si="2"/>
        <v>27</v>
      </c>
      <c r="I109" s="38">
        <f t="shared" si="2"/>
        <v>27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</row>
    <row r="110" spans="1:129" ht="24">
      <c r="A110" s="44"/>
      <c r="B110" s="5" t="s">
        <v>144</v>
      </c>
      <c r="C110" s="11">
        <v>703</v>
      </c>
      <c r="D110" s="12" t="s">
        <v>80</v>
      </c>
      <c r="E110" s="11">
        <v>7950003</v>
      </c>
      <c r="F110" s="12" t="s">
        <v>119</v>
      </c>
      <c r="G110" s="12" t="s">
        <v>90</v>
      </c>
      <c r="H110" s="21">
        <f t="shared" si="2"/>
        <v>27</v>
      </c>
      <c r="I110" s="21">
        <f t="shared" si="2"/>
        <v>27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</row>
    <row r="111" spans="1:129" ht="24">
      <c r="A111" s="44"/>
      <c r="B111" s="5" t="s">
        <v>19</v>
      </c>
      <c r="C111" s="11">
        <v>703</v>
      </c>
      <c r="D111" s="12" t="s">
        <v>80</v>
      </c>
      <c r="E111" s="11">
        <v>7950003</v>
      </c>
      <c r="F111" s="12" t="s">
        <v>119</v>
      </c>
      <c r="G111" s="12" t="s">
        <v>96</v>
      </c>
      <c r="H111" s="21">
        <v>27</v>
      </c>
      <c r="I111" s="21">
        <v>27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</row>
    <row r="112" spans="1:129" ht="12.75">
      <c r="A112" s="44"/>
      <c r="B112" s="87" t="s">
        <v>191</v>
      </c>
      <c r="C112" s="91"/>
      <c r="D112" s="91"/>
      <c r="E112" s="91"/>
      <c r="F112" s="91"/>
      <c r="G112" s="92"/>
      <c r="H112" s="38">
        <f>H113</f>
        <v>224.4</v>
      </c>
      <c r="I112" s="38">
        <f>I113</f>
        <v>224.4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</row>
    <row r="113" spans="1:129" ht="24">
      <c r="A113" s="44"/>
      <c r="B113" s="29" t="s">
        <v>188</v>
      </c>
      <c r="C113" s="33">
        <v>703</v>
      </c>
      <c r="D113" s="37" t="s">
        <v>79</v>
      </c>
      <c r="E113" s="33">
        <v>7950005</v>
      </c>
      <c r="F113" s="37" t="s">
        <v>90</v>
      </c>
      <c r="G113" s="37" t="s">
        <v>90</v>
      </c>
      <c r="H113" s="38">
        <f>H114+H116</f>
        <v>224.4</v>
      </c>
      <c r="I113" s="38">
        <f>I114+I116</f>
        <v>224.4</v>
      </c>
      <c r="J113" s="24"/>
      <c r="K113" s="24"/>
      <c r="L113" s="66"/>
      <c r="M113" s="6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</row>
    <row r="114" spans="1:129" ht="24">
      <c r="A114" s="44"/>
      <c r="B114" s="5" t="s">
        <v>144</v>
      </c>
      <c r="C114" s="11">
        <v>703</v>
      </c>
      <c r="D114" s="12" t="s">
        <v>79</v>
      </c>
      <c r="E114" s="11">
        <v>7950005</v>
      </c>
      <c r="F114" s="12" t="s">
        <v>119</v>
      </c>
      <c r="G114" s="12" t="s">
        <v>90</v>
      </c>
      <c r="H114" s="21">
        <f>H115</f>
        <v>24.5</v>
      </c>
      <c r="I114" s="21">
        <f>I115</f>
        <v>24.5</v>
      </c>
      <c r="J114" s="24"/>
      <c r="K114" s="24"/>
      <c r="L114" s="66"/>
      <c r="M114" s="6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</row>
    <row r="115" spans="1:129" ht="24">
      <c r="A115" s="44"/>
      <c r="B115" s="5" t="s">
        <v>19</v>
      </c>
      <c r="C115" s="11">
        <v>703</v>
      </c>
      <c r="D115" s="12" t="s">
        <v>79</v>
      </c>
      <c r="E115" s="11">
        <v>7950005</v>
      </c>
      <c r="F115" s="12" t="s">
        <v>119</v>
      </c>
      <c r="G115" s="12" t="s">
        <v>96</v>
      </c>
      <c r="H115" s="39">
        <v>24.5</v>
      </c>
      <c r="I115" s="39">
        <v>24.5</v>
      </c>
      <c r="J115" s="24"/>
      <c r="K115" s="24"/>
      <c r="L115" s="66"/>
      <c r="M115" s="6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</row>
    <row r="116" spans="1:129" ht="48">
      <c r="A116" s="44"/>
      <c r="B116" s="5" t="s">
        <v>190</v>
      </c>
      <c r="C116" s="11">
        <v>703</v>
      </c>
      <c r="D116" s="12" t="s">
        <v>79</v>
      </c>
      <c r="E116" s="11">
        <v>7950005</v>
      </c>
      <c r="F116" s="12" t="s">
        <v>189</v>
      </c>
      <c r="G116" s="12" t="s">
        <v>90</v>
      </c>
      <c r="H116" s="21">
        <f>H117</f>
        <v>199.9</v>
      </c>
      <c r="I116" s="21">
        <f>I117</f>
        <v>199.9</v>
      </c>
      <c r="J116" s="24"/>
      <c r="K116" s="24"/>
      <c r="L116" s="24"/>
      <c r="M116" s="6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</row>
    <row r="117" spans="1:129" ht="24">
      <c r="A117" s="42"/>
      <c r="B117" s="5" t="s">
        <v>19</v>
      </c>
      <c r="C117" s="11">
        <v>703</v>
      </c>
      <c r="D117" s="12" t="s">
        <v>79</v>
      </c>
      <c r="E117" s="11">
        <v>7950005</v>
      </c>
      <c r="F117" s="12" t="s">
        <v>189</v>
      </c>
      <c r="G117" s="12" t="s">
        <v>96</v>
      </c>
      <c r="H117" s="21">
        <v>199.9</v>
      </c>
      <c r="I117" s="21">
        <v>199.9</v>
      </c>
      <c r="J117" s="24"/>
      <c r="K117" s="24"/>
      <c r="L117" s="24"/>
      <c r="M117" s="65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</row>
    <row r="118" spans="1:129" ht="15" customHeight="1">
      <c r="A118" s="47" t="s">
        <v>57</v>
      </c>
      <c r="B118" s="81" t="s">
        <v>29</v>
      </c>
      <c r="C118" s="81"/>
      <c r="D118" s="81"/>
      <c r="E118" s="81"/>
      <c r="F118" s="81"/>
      <c r="G118" s="81"/>
      <c r="H118" s="38">
        <f>H119+H126+H143</f>
        <v>1686.6000000000001</v>
      </c>
      <c r="I118" s="38">
        <f>I119+I126+I143</f>
        <v>1671.2000000000003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</row>
    <row r="119" spans="1:129" ht="12.75" customHeight="1">
      <c r="A119" s="45"/>
      <c r="B119" s="81" t="s">
        <v>195</v>
      </c>
      <c r="C119" s="81"/>
      <c r="D119" s="81"/>
      <c r="E119" s="81"/>
      <c r="F119" s="81"/>
      <c r="G119" s="81"/>
      <c r="H119" s="38">
        <f>H120</f>
        <v>795.4000000000001</v>
      </c>
      <c r="I119" s="38">
        <f>I120</f>
        <v>795.4000000000001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</row>
    <row r="120" spans="1:129" ht="36" customHeight="1">
      <c r="A120" s="45"/>
      <c r="B120" s="29" t="s">
        <v>196</v>
      </c>
      <c r="C120" s="33">
        <v>703</v>
      </c>
      <c r="D120" s="37" t="s">
        <v>80</v>
      </c>
      <c r="E120" s="33">
        <v>5202402</v>
      </c>
      <c r="F120" s="37" t="s">
        <v>90</v>
      </c>
      <c r="G120" s="37" t="s">
        <v>90</v>
      </c>
      <c r="H120" s="38">
        <f>H122</f>
        <v>795.4000000000001</v>
      </c>
      <c r="I120" s="38">
        <f>I122</f>
        <v>795.4000000000001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</row>
    <row r="121" spans="1:129" ht="58.5" customHeight="1">
      <c r="A121" s="45"/>
      <c r="B121" s="29" t="s">
        <v>197</v>
      </c>
      <c r="C121" s="33"/>
      <c r="D121" s="37"/>
      <c r="E121" s="33"/>
      <c r="F121" s="37"/>
      <c r="G121" s="37"/>
      <c r="H121" s="38">
        <v>167</v>
      </c>
      <c r="I121" s="38">
        <v>167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</row>
    <row r="122" spans="1:129" ht="24">
      <c r="A122" s="45"/>
      <c r="B122" s="5" t="s">
        <v>144</v>
      </c>
      <c r="C122" s="11">
        <v>703</v>
      </c>
      <c r="D122" s="12" t="s">
        <v>80</v>
      </c>
      <c r="E122" s="11">
        <v>5202402</v>
      </c>
      <c r="F122" s="12" t="s">
        <v>119</v>
      </c>
      <c r="G122" s="12" t="s">
        <v>90</v>
      </c>
      <c r="H122" s="21">
        <f>H123+H124+H125</f>
        <v>795.4000000000001</v>
      </c>
      <c r="I122" s="21">
        <f>I123+I124+I125</f>
        <v>795.4000000000001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</row>
    <row r="123" spans="1:129" ht="24">
      <c r="A123" s="45"/>
      <c r="B123" s="5" t="s">
        <v>28</v>
      </c>
      <c r="C123" s="11">
        <v>703</v>
      </c>
      <c r="D123" s="12" t="s">
        <v>80</v>
      </c>
      <c r="E123" s="11">
        <v>5202402</v>
      </c>
      <c r="F123" s="12" t="s">
        <v>119</v>
      </c>
      <c r="G123" s="12" t="s">
        <v>94</v>
      </c>
      <c r="H123" s="21">
        <v>306.3</v>
      </c>
      <c r="I123" s="21">
        <v>306.3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</row>
    <row r="124" spans="1:129" ht="12.75">
      <c r="A124" s="45"/>
      <c r="B124" s="5" t="s">
        <v>15</v>
      </c>
      <c r="C124" s="11">
        <v>703</v>
      </c>
      <c r="D124" s="12" t="s">
        <v>80</v>
      </c>
      <c r="E124" s="11">
        <v>5202402</v>
      </c>
      <c r="F124" s="12" t="s">
        <v>119</v>
      </c>
      <c r="G124" s="12" t="s">
        <v>95</v>
      </c>
      <c r="H124" s="21">
        <v>471.4</v>
      </c>
      <c r="I124" s="21">
        <v>471.4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</row>
    <row r="125" spans="1:129" ht="24">
      <c r="A125" s="45"/>
      <c r="B125" s="5" t="s">
        <v>19</v>
      </c>
      <c r="C125" s="11">
        <v>703</v>
      </c>
      <c r="D125" s="12" t="s">
        <v>80</v>
      </c>
      <c r="E125" s="11">
        <v>5202402</v>
      </c>
      <c r="F125" s="12" t="s">
        <v>119</v>
      </c>
      <c r="G125" s="12" t="s">
        <v>96</v>
      </c>
      <c r="H125" s="21">
        <v>17.7</v>
      </c>
      <c r="I125" s="21">
        <v>17.7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</row>
    <row r="126" spans="1:129" ht="12.75">
      <c r="A126" s="44"/>
      <c r="B126" s="29" t="s">
        <v>29</v>
      </c>
      <c r="C126" s="33">
        <v>703</v>
      </c>
      <c r="D126" s="37" t="s">
        <v>80</v>
      </c>
      <c r="E126" s="33">
        <v>6000000</v>
      </c>
      <c r="F126" s="37" t="s">
        <v>90</v>
      </c>
      <c r="G126" s="37" t="s">
        <v>90</v>
      </c>
      <c r="H126" s="38">
        <f>H127+H131+H136</f>
        <v>871.3</v>
      </c>
      <c r="I126" s="38">
        <f>I127+I131+I136</f>
        <v>855.9000000000001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</row>
    <row r="127" spans="1:129" ht="12.75">
      <c r="A127" s="77"/>
      <c r="B127" s="29" t="s">
        <v>140</v>
      </c>
      <c r="C127" s="33">
        <v>703</v>
      </c>
      <c r="D127" s="37" t="s">
        <v>80</v>
      </c>
      <c r="E127" s="33">
        <v>6000100</v>
      </c>
      <c r="F127" s="37" t="s">
        <v>90</v>
      </c>
      <c r="G127" s="37" t="s">
        <v>90</v>
      </c>
      <c r="H127" s="38">
        <f>H128</f>
        <v>495.3</v>
      </c>
      <c r="I127" s="38">
        <f>I128</f>
        <v>479.90000000000003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</row>
    <row r="128" spans="1:129" ht="24">
      <c r="A128" s="77"/>
      <c r="B128" s="5" t="s">
        <v>144</v>
      </c>
      <c r="C128" s="11">
        <v>703</v>
      </c>
      <c r="D128" s="12" t="s">
        <v>80</v>
      </c>
      <c r="E128" s="11">
        <v>6000100</v>
      </c>
      <c r="F128" s="12" t="s">
        <v>119</v>
      </c>
      <c r="G128" s="12" t="s">
        <v>90</v>
      </c>
      <c r="H128" s="21">
        <f>H129+H130</f>
        <v>495.3</v>
      </c>
      <c r="I128" s="21">
        <f>I129+I130</f>
        <v>479.90000000000003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</row>
    <row r="129" spans="1:129" ht="12.75">
      <c r="A129" s="77"/>
      <c r="B129" s="5" t="s">
        <v>10</v>
      </c>
      <c r="C129" s="11">
        <v>703</v>
      </c>
      <c r="D129" s="12" t="s">
        <v>80</v>
      </c>
      <c r="E129" s="11">
        <v>6000100</v>
      </c>
      <c r="F129" s="12" t="s">
        <v>119</v>
      </c>
      <c r="G129" s="12">
        <v>223</v>
      </c>
      <c r="H129" s="21">
        <v>494.2</v>
      </c>
      <c r="I129" s="21">
        <v>478.8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</row>
    <row r="130" spans="1:129" ht="12.75">
      <c r="A130" s="44"/>
      <c r="B130" s="5" t="s">
        <v>15</v>
      </c>
      <c r="C130" s="11">
        <v>703</v>
      </c>
      <c r="D130" s="12" t="s">
        <v>80</v>
      </c>
      <c r="E130" s="11">
        <v>6000100</v>
      </c>
      <c r="F130" s="12" t="s">
        <v>119</v>
      </c>
      <c r="G130" s="12" t="s">
        <v>95</v>
      </c>
      <c r="H130" s="19">
        <v>1.1</v>
      </c>
      <c r="I130" s="19">
        <v>1.1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</row>
    <row r="131" spans="1:129" ht="24">
      <c r="A131" s="44"/>
      <c r="B131" s="29" t="s">
        <v>30</v>
      </c>
      <c r="C131" s="33">
        <v>703</v>
      </c>
      <c r="D131" s="37" t="s">
        <v>80</v>
      </c>
      <c r="E131" s="33">
        <v>6000400</v>
      </c>
      <c r="F131" s="37" t="s">
        <v>90</v>
      </c>
      <c r="G131" s="37" t="s">
        <v>90</v>
      </c>
      <c r="H131" s="38">
        <f>H132</f>
        <v>18.8</v>
      </c>
      <c r="I131" s="38">
        <f>I132</f>
        <v>18.8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</row>
    <row r="132" spans="1:129" ht="24">
      <c r="A132" s="44"/>
      <c r="B132" s="5" t="s">
        <v>144</v>
      </c>
      <c r="C132" s="11">
        <v>703</v>
      </c>
      <c r="D132" s="12" t="s">
        <v>80</v>
      </c>
      <c r="E132" s="11">
        <v>6000400</v>
      </c>
      <c r="F132" s="12" t="s">
        <v>119</v>
      </c>
      <c r="G132" s="12" t="s">
        <v>90</v>
      </c>
      <c r="H132" s="21">
        <f>H133+H134+H135</f>
        <v>18.8</v>
      </c>
      <c r="I132" s="21">
        <f>I133+I134+I135</f>
        <v>18.8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</row>
    <row r="133" spans="1:129" ht="24">
      <c r="A133" s="44"/>
      <c r="B133" s="5" t="s">
        <v>28</v>
      </c>
      <c r="C133" s="11">
        <v>703</v>
      </c>
      <c r="D133" s="12" t="s">
        <v>80</v>
      </c>
      <c r="E133" s="11">
        <v>6000400</v>
      </c>
      <c r="F133" s="12" t="s">
        <v>119</v>
      </c>
      <c r="G133" s="12" t="s">
        <v>94</v>
      </c>
      <c r="H133" s="21">
        <v>3.2</v>
      </c>
      <c r="I133" s="21">
        <v>3.2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</row>
    <row r="134" spans="1:129" ht="12.75">
      <c r="A134" s="44"/>
      <c r="B134" s="5" t="s">
        <v>31</v>
      </c>
      <c r="C134" s="6">
        <v>703</v>
      </c>
      <c r="D134" s="7" t="s">
        <v>80</v>
      </c>
      <c r="E134" s="6">
        <v>6000400</v>
      </c>
      <c r="F134" s="7" t="s">
        <v>119</v>
      </c>
      <c r="G134" s="7">
        <v>226</v>
      </c>
      <c r="H134" s="19">
        <v>13</v>
      </c>
      <c r="I134" s="19">
        <v>13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</row>
    <row r="135" spans="1:129" ht="24">
      <c r="A135" s="44"/>
      <c r="B135" s="5" t="s">
        <v>13</v>
      </c>
      <c r="C135" s="11">
        <v>703</v>
      </c>
      <c r="D135" s="12" t="s">
        <v>80</v>
      </c>
      <c r="E135" s="11">
        <v>6000400</v>
      </c>
      <c r="F135" s="12" t="s">
        <v>119</v>
      </c>
      <c r="G135" s="12" t="s">
        <v>97</v>
      </c>
      <c r="H135" s="21">
        <v>2.6</v>
      </c>
      <c r="I135" s="21">
        <v>2.6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</row>
    <row r="136" spans="1:129" ht="24">
      <c r="A136" s="77"/>
      <c r="B136" s="29" t="s">
        <v>32</v>
      </c>
      <c r="C136" s="33">
        <v>703</v>
      </c>
      <c r="D136" s="37" t="s">
        <v>80</v>
      </c>
      <c r="E136" s="33">
        <v>6000500</v>
      </c>
      <c r="F136" s="37" t="s">
        <v>90</v>
      </c>
      <c r="G136" s="37" t="s">
        <v>90</v>
      </c>
      <c r="H136" s="38">
        <f>H137+H138+H139+H140+H141+H142</f>
        <v>357.2</v>
      </c>
      <c r="I136" s="38">
        <f>I137+I138+I139+I140+I141+I142</f>
        <v>357.2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</row>
    <row r="137" spans="1:129" ht="12.75">
      <c r="A137" s="77"/>
      <c r="B137" s="5" t="s">
        <v>9</v>
      </c>
      <c r="C137" s="11">
        <v>703</v>
      </c>
      <c r="D137" s="12" t="s">
        <v>80</v>
      </c>
      <c r="E137" s="11">
        <v>6000500</v>
      </c>
      <c r="F137" s="12" t="s">
        <v>119</v>
      </c>
      <c r="G137" s="12" t="s">
        <v>157</v>
      </c>
      <c r="H137" s="21">
        <v>9.4</v>
      </c>
      <c r="I137" s="21">
        <v>9.4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</row>
    <row r="138" spans="1:129" ht="24">
      <c r="A138" s="77"/>
      <c r="B138" s="5" t="s">
        <v>28</v>
      </c>
      <c r="C138" s="11">
        <v>703</v>
      </c>
      <c r="D138" s="12" t="s">
        <v>80</v>
      </c>
      <c r="E138" s="11">
        <v>6000500</v>
      </c>
      <c r="F138" s="12" t="s">
        <v>119</v>
      </c>
      <c r="G138" s="12" t="s">
        <v>94</v>
      </c>
      <c r="H138" s="21">
        <v>1.8</v>
      </c>
      <c r="I138" s="21">
        <v>1.8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</row>
    <row r="139" spans="1:129" ht="12.75">
      <c r="A139" s="77"/>
      <c r="B139" s="5" t="s">
        <v>15</v>
      </c>
      <c r="C139" s="11">
        <v>703</v>
      </c>
      <c r="D139" s="12" t="s">
        <v>80</v>
      </c>
      <c r="E139" s="11">
        <v>6000500</v>
      </c>
      <c r="F139" s="12" t="s">
        <v>119</v>
      </c>
      <c r="G139" s="12">
        <v>226</v>
      </c>
      <c r="H139" s="21">
        <v>210</v>
      </c>
      <c r="I139" s="21">
        <v>210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</row>
    <row r="140" spans="1:129" ht="24">
      <c r="A140" s="44"/>
      <c r="B140" s="5" t="s">
        <v>13</v>
      </c>
      <c r="C140" s="11">
        <v>703</v>
      </c>
      <c r="D140" s="12" t="s">
        <v>80</v>
      </c>
      <c r="E140" s="11">
        <v>6000500</v>
      </c>
      <c r="F140" s="12" t="s">
        <v>119</v>
      </c>
      <c r="G140" s="12" t="s">
        <v>97</v>
      </c>
      <c r="H140" s="21">
        <v>0.5</v>
      </c>
      <c r="I140" s="21">
        <v>0.5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</row>
    <row r="141" spans="1:129" ht="12.75">
      <c r="A141" s="77"/>
      <c r="B141" s="5" t="s">
        <v>14</v>
      </c>
      <c r="C141" s="11">
        <v>703</v>
      </c>
      <c r="D141" s="12" t="s">
        <v>80</v>
      </c>
      <c r="E141" s="11">
        <v>6000500</v>
      </c>
      <c r="F141" s="12" t="s">
        <v>115</v>
      </c>
      <c r="G141" s="12" t="s">
        <v>92</v>
      </c>
      <c r="H141" s="21">
        <v>130</v>
      </c>
      <c r="I141" s="21">
        <v>130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</row>
    <row r="142" spans="1:129" ht="12.75">
      <c r="A142" s="79"/>
      <c r="B142" s="5" t="s">
        <v>14</v>
      </c>
      <c r="C142" s="11">
        <v>703</v>
      </c>
      <c r="D142" s="12" t="s">
        <v>80</v>
      </c>
      <c r="E142" s="11">
        <v>6000500</v>
      </c>
      <c r="F142" s="12" t="s">
        <v>116</v>
      </c>
      <c r="G142" s="12" t="s">
        <v>92</v>
      </c>
      <c r="H142" s="21">
        <v>5.5</v>
      </c>
      <c r="I142" s="21">
        <v>5.5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</row>
    <row r="143" spans="1:129" ht="24" customHeight="1">
      <c r="A143" s="79"/>
      <c r="B143" s="81" t="s">
        <v>164</v>
      </c>
      <c r="C143" s="81"/>
      <c r="D143" s="81"/>
      <c r="E143" s="81"/>
      <c r="F143" s="81"/>
      <c r="G143" s="81"/>
      <c r="H143" s="38">
        <f>H144</f>
        <v>19.9</v>
      </c>
      <c r="I143" s="38">
        <f>I144</f>
        <v>19.9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</row>
    <row r="144" spans="1:129" ht="60" customHeight="1">
      <c r="A144" s="79"/>
      <c r="B144" s="29" t="s">
        <v>183</v>
      </c>
      <c r="C144" s="33">
        <v>703</v>
      </c>
      <c r="D144" s="37" t="s">
        <v>80</v>
      </c>
      <c r="E144" s="33">
        <v>7950003</v>
      </c>
      <c r="F144" s="37" t="s">
        <v>90</v>
      </c>
      <c r="G144" s="37" t="s">
        <v>90</v>
      </c>
      <c r="H144" s="38">
        <f>H145</f>
        <v>19.9</v>
      </c>
      <c r="I144" s="38">
        <f>I145</f>
        <v>19.9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</row>
    <row r="145" spans="1:129" ht="24">
      <c r="A145" s="79"/>
      <c r="B145" s="5" t="s">
        <v>144</v>
      </c>
      <c r="C145" s="11">
        <v>703</v>
      </c>
      <c r="D145" s="12" t="s">
        <v>80</v>
      </c>
      <c r="E145" s="11">
        <v>7950003</v>
      </c>
      <c r="F145" s="12" t="s">
        <v>119</v>
      </c>
      <c r="G145" s="12" t="s">
        <v>90</v>
      </c>
      <c r="H145" s="21">
        <f>H146+H147</f>
        <v>19.9</v>
      </c>
      <c r="I145" s="21">
        <f>I146+I147</f>
        <v>19.9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</row>
    <row r="146" spans="1:129" ht="24">
      <c r="A146" s="84"/>
      <c r="B146" s="5" t="s">
        <v>28</v>
      </c>
      <c r="C146" s="11">
        <v>703</v>
      </c>
      <c r="D146" s="12" t="s">
        <v>80</v>
      </c>
      <c r="E146" s="11">
        <v>7950003</v>
      </c>
      <c r="F146" s="12" t="s">
        <v>119</v>
      </c>
      <c r="G146" s="12" t="s">
        <v>94</v>
      </c>
      <c r="H146" s="21">
        <v>0</v>
      </c>
      <c r="I146" s="21">
        <v>0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</row>
    <row r="147" spans="1:129" ht="24">
      <c r="A147" s="69"/>
      <c r="B147" s="5" t="s">
        <v>13</v>
      </c>
      <c r="C147" s="11">
        <v>704</v>
      </c>
      <c r="D147" s="12" t="s">
        <v>202</v>
      </c>
      <c r="E147" s="11">
        <v>7950003</v>
      </c>
      <c r="F147" s="12" t="s">
        <v>119</v>
      </c>
      <c r="G147" s="12" t="s">
        <v>97</v>
      </c>
      <c r="H147" s="21">
        <v>19.9</v>
      </c>
      <c r="I147" s="21">
        <v>19.9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</row>
    <row r="148" spans="1:129" ht="25.5" customHeight="1">
      <c r="A148" s="47" t="s">
        <v>58</v>
      </c>
      <c r="B148" s="29" t="s">
        <v>33</v>
      </c>
      <c r="C148" s="33">
        <v>703</v>
      </c>
      <c r="D148" s="37" t="s">
        <v>81</v>
      </c>
      <c r="E148" s="37" t="s">
        <v>85</v>
      </c>
      <c r="F148" s="37" t="s">
        <v>90</v>
      </c>
      <c r="G148" s="37" t="s">
        <v>90</v>
      </c>
      <c r="H148" s="38">
        <f>H149+H167+H177+H181</f>
        <v>3875.8999999999996</v>
      </c>
      <c r="I148" s="38">
        <f>I149+I167+I177+I181</f>
        <v>3875.8999999999996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</row>
    <row r="149" spans="1:129" ht="24" customHeight="1">
      <c r="A149" s="43"/>
      <c r="B149" s="29" t="s">
        <v>33</v>
      </c>
      <c r="C149" s="33">
        <v>703</v>
      </c>
      <c r="D149" s="37" t="s">
        <v>81</v>
      </c>
      <c r="E149" s="37" t="s">
        <v>91</v>
      </c>
      <c r="F149" s="37" t="s">
        <v>90</v>
      </c>
      <c r="G149" s="37" t="s">
        <v>90</v>
      </c>
      <c r="H149" s="38">
        <f>H150+H151+H152+H153+H154+H155+H156+H157+H158+H159+H160+H161+H162+H163+H164+H165+H166</f>
        <v>3273.8999999999996</v>
      </c>
      <c r="I149" s="38">
        <f>I150+I151+I152+I153+I154+I155+I156+I157+I158+I159+I160+I161+I162+I163+I164+I165+I166</f>
        <v>3273.8999999999996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</row>
    <row r="150" spans="1:129" ht="12.75">
      <c r="A150" s="44"/>
      <c r="B150" s="5" t="s">
        <v>34</v>
      </c>
      <c r="C150" s="11">
        <v>703</v>
      </c>
      <c r="D150" s="12" t="s">
        <v>81</v>
      </c>
      <c r="E150" s="12" t="s">
        <v>91</v>
      </c>
      <c r="F150" s="12" t="s">
        <v>122</v>
      </c>
      <c r="G150" s="12">
        <v>211</v>
      </c>
      <c r="H150" s="21">
        <v>1486</v>
      </c>
      <c r="I150" s="21">
        <v>1486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</row>
    <row r="151" spans="1:129" ht="12.75" customHeight="1">
      <c r="A151" s="44"/>
      <c r="B151" s="5" t="s">
        <v>36</v>
      </c>
      <c r="C151" s="11">
        <v>703</v>
      </c>
      <c r="D151" s="12" t="s">
        <v>81</v>
      </c>
      <c r="E151" s="12" t="s">
        <v>91</v>
      </c>
      <c r="F151" s="12" t="s">
        <v>122</v>
      </c>
      <c r="G151" s="12">
        <v>213</v>
      </c>
      <c r="H151" s="21">
        <v>421.5</v>
      </c>
      <c r="I151" s="21">
        <v>421.5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</row>
    <row r="152" spans="1:129" ht="12.75">
      <c r="A152" s="44"/>
      <c r="B152" s="5" t="s">
        <v>35</v>
      </c>
      <c r="C152" s="11">
        <v>703</v>
      </c>
      <c r="D152" s="12" t="s">
        <v>81</v>
      </c>
      <c r="E152" s="12" t="s">
        <v>91</v>
      </c>
      <c r="F152" s="12" t="s">
        <v>123</v>
      </c>
      <c r="G152" s="12">
        <v>212</v>
      </c>
      <c r="H152" s="21">
        <v>0</v>
      </c>
      <c r="I152" s="21">
        <v>0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</row>
    <row r="153" spans="1:129" ht="12.75">
      <c r="A153" s="44"/>
      <c r="B153" s="5" t="s">
        <v>9</v>
      </c>
      <c r="C153" s="11">
        <v>703</v>
      </c>
      <c r="D153" s="12" t="s">
        <v>81</v>
      </c>
      <c r="E153" s="12" t="s">
        <v>91</v>
      </c>
      <c r="F153" s="12" t="s">
        <v>123</v>
      </c>
      <c r="G153" s="12">
        <v>222</v>
      </c>
      <c r="H153" s="21">
        <v>1.9</v>
      </c>
      <c r="I153" s="21">
        <v>1.9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</row>
    <row r="154" spans="1:129" ht="12.75">
      <c r="A154" s="44"/>
      <c r="B154" s="5" t="s">
        <v>8</v>
      </c>
      <c r="C154" s="11">
        <v>703</v>
      </c>
      <c r="D154" s="12" t="s">
        <v>81</v>
      </c>
      <c r="E154" s="12" t="s">
        <v>91</v>
      </c>
      <c r="F154" s="12" t="s">
        <v>121</v>
      </c>
      <c r="G154" s="12">
        <v>221</v>
      </c>
      <c r="H154" s="21">
        <v>23.1</v>
      </c>
      <c r="I154" s="21">
        <v>23.1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</row>
    <row r="155" spans="1:129" ht="24">
      <c r="A155" s="44"/>
      <c r="B155" s="5" t="s">
        <v>28</v>
      </c>
      <c r="C155" s="11">
        <v>703</v>
      </c>
      <c r="D155" s="12" t="s">
        <v>81</v>
      </c>
      <c r="E155" s="12" t="s">
        <v>91</v>
      </c>
      <c r="F155" s="12" t="s">
        <v>121</v>
      </c>
      <c r="G155" s="12" t="s">
        <v>94</v>
      </c>
      <c r="H155" s="21">
        <v>20.6</v>
      </c>
      <c r="I155" s="21">
        <v>20.6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</row>
    <row r="156" spans="1:129" ht="12.75">
      <c r="A156" s="44"/>
      <c r="B156" s="5" t="s">
        <v>15</v>
      </c>
      <c r="C156" s="11">
        <v>703</v>
      </c>
      <c r="D156" s="12" t="s">
        <v>81</v>
      </c>
      <c r="E156" s="12" t="s">
        <v>91</v>
      </c>
      <c r="F156" s="12" t="s">
        <v>121</v>
      </c>
      <c r="G156" s="12">
        <v>226</v>
      </c>
      <c r="H156" s="21">
        <v>17</v>
      </c>
      <c r="I156" s="21">
        <v>17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</row>
    <row r="157" spans="1:129" ht="24">
      <c r="A157" s="44"/>
      <c r="B157" s="5" t="s">
        <v>13</v>
      </c>
      <c r="C157" s="11">
        <v>703</v>
      </c>
      <c r="D157" s="12" t="s">
        <v>81</v>
      </c>
      <c r="E157" s="12" t="s">
        <v>91</v>
      </c>
      <c r="F157" s="12" t="s">
        <v>121</v>
      </c>
      <c r="G157" s="12">
        <v>340</v>
      </c>
      <c r="H157" s="21">
        <v>2.7</v>
      </c>
      <c r="I157" s="21">
        <v>2.7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</row>
    <row r="158" spans="1:129" ht="12.75">
      <c r="A158" s="44"/>
      <c r="B158" s="5" t="s">
        <v>9</v>
      </c>
      <c r="C158" s="11">
        <v>703</v>
      </c>
      <c r="D158" s="12" t="s">
        <v>81</v>
      </c>
      <c r="E158" s="12" t="s">
        <v>91</v>
      </c>
      <c r="F158" s="12" t="s">
        <v>119</v>
      </c>
      <c r="G158" s="12">
        <v>222</v>
      </c>
      <c r="H158" s="21">
        <v>20.3</v>
      </c>
      <c r="I158" s="21">
        <v>20.3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</row>
    <row r="159" spans="1:129" ht="12.75">
      <c r="A159" s="44"/>
      <c r="B159" s="5" t="s">
        <v>10</v>
      </c>
      <c r="C159" s="11">
        <v>703</v>
      </c>
      <c r="D159" s="12" t="s">
        <v>81</v>
      </c>
      <c r="E159" s="12" t="s">
        <v>91</v>
      </c>
      <c r="F159" s="12" t="s">
        <v>119</v>
      </c>
      <c r="G159" s="12">
        <v>223</v>
      </c>
      <c r="H159" s="21">
        <v>253.3</v>
      </c>
      <c r="I159" s="21">
        <v>253.3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</row>
    <row r="160" spans="1:129" ht="24">
      <c r="A160" s="44"/>
      <c r="B160" s="5" t="s">
        <v>28</v>
      </c>
      <c r="C160" s="11">
        <v>703</v>
      </c>
      <c r="D160" s="12" t="s">
        <v>81</v>
      </c>
      <c r="E160" s="12" t="s">
        <v>91</v>
      </c>
      <c r="F160" s="12" t="s">
        <v>119</v>
      </c>
      <c r="G160" s="12">
        <v>225</v>
      </c>
      <c r="H160" s="21">
        <v>197.1</v>
      </c>
      <c r="I160" s="21">
        <v>197.1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</row>
    <row r="161" spans="1:129" ht="12.75">
      <c r="A161" s="44"/>
      <c r="B161" s="5" t="s">
        <v>15</v>
      </c>
      <c r="C161" s="11">
        <v>703</v>
      </c>
      <c r="D161" s="12" t="s">
        <v>81</v>
      </c>
      <c r="E161" s="12" t="s">
        <v>91</v>
      </c>
      <c r="F161" s="12" t="s">
        <v>119</v>
      </c>
      <c r="G161" s="12">
        <v>226</v>
      </c>
      <c r="H161" s="21">
        <v>355.6</v>
      </c>
      <c r="I161" s="21">
        <v>355.6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</row>
    <row r="162" spans="1:129" ht="12.75">
      <c r="A162" s="44"/>
      <c r="B162" s="5" t="s">
        <v>14</v>
      </c>
      <c r="C162" s="11">
        <v>703</v>
      </c>
      <c r="D162" s="12" t="s">
        <v>81</v>
      </c>
      <c r="E162" s="12" t="s">
        <v>91</v>
      </c>
      <c r="F162" s="12" t="s">
        <v>119</v>
      </c>
      <c r="G162" s="12">
        <v>290</v>
      </c>
      <c r="H162" s="21">
        <v>12.9</v>
      </c>
      <c r="I162" s="21">
        <v>12.9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</row>
    <row r="163" spans="1:129" ht="24">
      <c r="A163" s="44"/>
      <c r="B163" s="5" t="s">
        <v>19</v>
      </c>
      <c r="C163" s="11">
        <v>703</v>
      </c>
      <c r="D163" s="12" t="s">
        <v>81</v>
      </c>
      <c r="E163" s="12" t="s">
        <v>91</v>
      </c>
      <c r="F163" s="12" t="s">
        <v>119</v>
      </c>
      <c r="G163" s="12">
        <v>310</v>
      </c>
      <c r="H163" s="21">
        <v>20</v>
      </c>
      <c r="I163" s="21">
        <v>20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</row>
    <row r="164" spans="1:129" ht="24">
      <c r="A164" s="44"/>
      <c r="B164" s="5" t="s">
        <v>13</v>
      </c>
      <c r="C164" s="11">
        <v>703</v>
      </c>
      <c r="D164" s="12" t="s">
        <v>81</v>
      </c>
      <c r="E164" s="12" t="s">
        <v>91</v>
      </c>
      <c r="F164" s="12" t="s">
        <v>119</v>
      </c>
      <c r="G164" s="12">
        <v>340</v>
      </c>
      <c r="H164" s="21">
        <v>328.7</v>
      </c>
      <c r="I164" s="21">
        <v>328.7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</row>
    <row r="165" spans="1:129" ht="12.75">
      <c r="A165" s="44"/>
      <c r="B165" s="5" t="s">
        <v>14</v>
      </c>
      <c r="C165" s="11">
        <v>703</v>
      </c>
      <c r="D165" s="12" t="s">
        <v>81</v>
      </c>
      <c r="E165" s="12" t="s">
        <v>91</v>
      </c>
      <c r="F165" s="12" t="s">
        <v>115</v>
      </c>
      <c r="G165" s="12">
        <v>290</v>
      </c>
      <c r="H165" s="21">
        <v>76.7</v>
      </c>
      <c r="I165" s="21">
        <v>76.7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</row>
    <row r="166" spans="1:129" ht="12.75">
      <c r="A166" s="44"/>
      <c r="B166" s="5" t="s">
        <v>14</v>
      </c>
      <c r="C166" s="11">
        <v>703</v>
      </c>
      <c r="D166" s="12" t="s">
        <v>81</v>
      </c>
      <c r="E166" s="12" t="s">
        <v>91</v>
      </c>
      <c r="F166" s="12" t="s">
        <v>116</v>
      </c>
      <c r="G166" s="12">
        <v>290</v>
      </c>
      <c r="H166" s="21">
        <v>36.5</v>
      </c>
      <c r="I166" s="21">
        <v>36.5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</row>
    <row r="167" spans="1:129" ht="12.75" customHeight="1">
      <c r="A167" s="44"/>
      <c r="B167" s="81" t="s">
        <v>195</v>
      </c>
      <c r="C167" s="81"/>
      <c r="D167" s="81"/>
      <c r="E167" s="81"/>
      <c r="F167" s="81"/>
      <c r="G167" s="81"/>
      <c r="H167" s="38">
        <f>H168</f>
        <v>515.0999999999999</v>
      </c>
      <c r="I167" s="38">
        <f>I168</f>
        <v>515.0999999999999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</row>
    <row r="168" spans="1:129" ht="36" customHeight="1">
      <c r="A168" s="44"/>
      <c r="B168" s="29" t="s">
        <v>196</v>
      </c>
      <c r="C168" s="33">
        <v>703</v>
      </c>
      <c r="D168" s="37" t="s">
        <v>81</v>
      </c>
      <c r="E168" s="33">
        <v>5202402</v>
      </c>
      <c r="F168" s="37" t="s">
        <v>90</v>
      </c>
      <c r="G168" s="37" t="s">
        <v>90</v>
      </c>
      <c r="H168" s="38">
        <f>H170+H171+H172+H173+H174+H175+H176</f>
        <v>515.0999999999999</v>
      </c>
      <c r="I168" s="38">
        <f>I170+I171+I172+I173+I174+I175+I176</f>
        <v>515.0999999999999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</row>
    <row r="169" spans="1:129" ht="58.5" customHeight="1">
      <c r="A169" s="44"/>
      <c r="B169" s="29" t="s">
        <v>197</v>
      </c>
      <c r="C169" s="33"/>
      <c r="D169" s="37"/>
      <c r="E169" s="33"/>
      <c r="F169" s="37"/>
      <c r="G169" s="37"/>
      <c r="H169" s="38">
        <v>108.2</v>
      </c>
      <c r="I169" s="38">
        <v>108.2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</row>
    <row r="170" spans="1:129" ht="12.75">
      <c r="A170" s="44"/>
      <c r="B170" s="5" t="s">
        <v>15</v>
      </c>
      <c r="C170" s="11">
        <v>703</v>
      </c>
      <c r="D170" s="12" t="s">
        <v>81</v>
      </c>
      <c r="E170" s="11">
        <v>5202402</v>
      </c>
      <c r="F170" s="12" t="s">
        <v>121</v>
      </c>
      <c r="G170" s="12" t="s">
        <v>95</v>
      </c>
      <c r="H170" s="19">
        <v>14.8</v>
      </c>
      <c r="I170" s="19">
        <v>14.8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</row>
    <row r="171" spans="1:129" ht="24">
      <c r="A171" s="44"/>
      <c r="B171" s="5" t="s">
        <v>19</v>
      </c>
      <c r="C171" s="11">
        <v>703</v>
      </c>
      <c r="D171" s="12" t="s">
        <v>81</v>
      </c>
      <c r="E171" s="11">
        <v>5202402</v>
      </c>
      <c r="F171" s="12" t="s">
        <v>121</v>
      </c>
      <c r="G171" s="12" t="s">
        <v>96</v>
      </c>
      <c r="H171" s="21">
        <v>104.7</v>
      </c>
      <c r="I171" s="21">
        <v>104.7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</row>
    <row r="172" spans="1:129" ht="24">
      <c r="A172" s="44"/>
      <c r="B172" s="5" t="s">
        <v>13</v>
      </c>
      <c r="C172" s="11">
        <v>703</v>
      </c>
      <c r="D172" s="12" t="s">
        <v>81</v>
      </c>
      <c r="E172" s="11">
        <v>5202402</v>
      </c>
      <c r="F172" s="12" t="s">
        <v>121</v>
      </c>
      <c r="G172" s="12" t="s">
        <v>97</v>
      </c>
      <c r="H172" s="21">
        <v>19.8</v>
      </c>
      <c r="I172" s="21">
        <v>19.8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</row>
    <row r="173" spans="1:129" ht="24">
      <c r="A173" s="44"/>
      <c r="B173" s="5" t="s">
        <v>28</v>
      </c>
      <c r="C173" s="11">
        <v>703</v>
      </c>
      <c r="D173" s="12" t="s">
        <v>81</v>
      </c>
      <c r="E173" s="11">
        <v>5202402</v>
      </c>
      <c r="F173" s="12" t="s">
        <v>119</v>
      </c>
      <c r="G173" s="12" t="s">
        <v>94</v>
      </c>
      <c r="H173" s="21">
        <v>217.6</v>
      </c>
      <c r="I173" s="21">
        <v>217.6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</row>
    <row r="174" spans="1:129" ht="12.75">
      <c r="A174" s="44"/>
      <c r="B174" s="5" t="s">
        <v>15</v>
      </c>
      <c r="C174" s="11">
        <v>703</v>
      </c>
      <c r="D174" s="12" t="s">
        <v>81</v>
      </c>
      <c r="E174" s="11">
        <v>5202402</v>
      </c>
      <c r="F174" s="12" t="s">
        <v>119</v>
      </c>
      <c r="G174" s="12" t="s">
        <v>95</v>
      </c>
      <c r="H174" s="21">
        <v>16.4</v>
      </c>
      <c r="I174" s="21">
        <v>16.4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</row>
    <row r="175" spans="1:129" ht="24">
      <c r="A175" s="44"/>
      <c r="B175" s="5" t="s">
        <v>19</v>
      </c>
      <c r="C175" s="11">
        <v>703</v>
      </c>
      <c r="D175" s="12" t="s">
        <v>81</v>
      </c>
      <c r="E175" s="11">
        <v>5202402</v>
      </c>
      <c r="F175" s="12" t="s">
        <v>119</v>
      </c>
      <c r="G175" s="12" t="s">
        <v>96</v>
      </c>
      <c r="H175" s="21">
        <v>125.7</v>
      </c>
      <c r="I175" s="21">
        <v>125.7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</row>
    <row r="176" spans="1:129" ht="24">
      <c r="A176" s="44"/>
      <c r="B176" s="5" t="s">
        <v>13</v>
      </c>
      <c r="C176" s="11">
        <v>703</v>
      </c>
      <c r="D176" s="12" t="s">
        <v>81</v>
      </c>
      <c r="E176" s="12" t="s">
        <v>198</v>
      </c>
      <c r="F176" s="12" t="s">
        <v>119</v>
      </c>
      <c r="G176" s="12">
        <v>340</v>
      </c>
      <c r="H176" s="21">
        <v>16.1</v>
      </c>
      <c r="I176" s="21">
        <v>16.1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</row>
    <row r="177" spans="1:129" ht="24" customHeight="1">
      <c r="A177" s="44"/>
      <c r="B177" s="81" t="s">
        <v>164</v>
      </c>
      <c r="C177" s="81"/>
      <c r="D177" s="81"/>
      <c r="E177" s="81"/>
      <c r="F177" s="81"/>
      <c r="G177" s="81"/>
      <c r="H177" s="39">
        <f aca="true" t="shared" si="3" ref="H177:I179">H178</f>
        <v>0.6</v>
      </c>
      <c r="I177" s="39">
        <f t="shared" si="3"/>
        <v>0.6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</row>
    <row r="178" spans="1:129" ht="72">
      <c r="A178" s="44"/>
      <c r="B178" s="29" t="s">
        <v>183</v>
      </c>
      <c r="C178" s="33">
        <v>703</v>
      </c>
      <c r="D178" s="37" t="s">
        <v>81</v>
      </c>
      <c r="E178" s="33">
        <v>7950003</v>
      </c>
      <c r="F178" s="37" t="s">
        <v>90</v>
      </c>
      <c r="G178" s="37" t="s">
        <v>90</v>
      </c>
      <c r="H178" s="21">
        <f t="shared" si="3"/>
        <v>0.6</v>
      </c>
      <c r="I178" s="21">
        <f t="shared" si="3"/>
        <v>0.6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</row>
    <row r="179" spans="1:129" ht="24">
      <c r="A179" s="44"/>
      <c r="B179" s="5" t="s">
        <v>144</v>
      </c>
      <c r="C179" s="11">
        <v>703</v>
      </c>
      <c r="D179" s="12" t="s">
        <v>81</v>
      </c>
      <c r="E179" s="11">
        <v>7950003</v>
      </c>
      <c r="F179" s="12" t="s">
        <v>119</v>
      </c>
      <c r="G179" s="12" t="s">
        <v>90</v>
      </c>
      <c r="H179" s="21">
        <f t="shared" si="3"/>
        <v>0.6</v>
      </c>
      <c r="I179" s="21">
        <f t="shared" si="3"/>
        <v>0.6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</row>
    <row r="180" spans="1:129" ht="24">
      <c r="A180" s="44"/>
      <c r="B180" s="5" t="s">
        <v>19</v>
      </c>
      <c r="C180" s="11">
        <v>703</v>
      </c>
      <c r="D180" s="12" t="s">
        <v>81</v>
      </c>
      <c r="E180" s="11">
        <v>7950003</v>
      </c>
      <c r="F180" s="12" t="s">
        <v>119</v>
      </c>
      <c r="G180" s="12" t="s">
        <v>96</v>
      </c>
      <c r="H180" s="21">
        <v>0.6</v>
      </c>
      <c r="I180" s="21">
        <v>0.6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</row>
    <row r="181" spans="1:129" ht="22.5" customHeight="1">
      <c r="A181" s="44"/>
      <c r="B181" s="81" t="s">
        <v>193</v>
      </c>
      <c r="C181" s="81"/>
      <c r="D181" s="81"/>
      <c r="E181" s="81"/>
      <c r="F181" s="81"/>
      <c r="G181" s="81"/>
      <c r="H181" s="39">
        <f>H182</f>
        <v>86.3</v>
      </c>
      <c r="I181" s="39">
        <f>I182</f>
        <v>86.3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</row>
    <row r="182" spans="1:129" ht="48">
      <c r="A182" s="44"/>
      <c r="B182" s="29" t="s">
        <v>194</v>
      </c>
      <c r="C182" s="33">
        <v>703</v>
      </c>
      <c r="D182" s="37" t="s">
        <v>81</v>
      </c>
      <c r="E182" s="33">
        <v>7950006</v>
      </c>
      <c r="F182" s="37" t="s">
        <v>90</v>
      </c>
      <c r="G182" s="37" t="s">
        <v>90</v>
      </c>
      <c r="H182" s="38">
        <f>H183</f>
        <v>86.3</v>
      </c>
      <c r="I182" s="38">
        <f>I183</f>
        <v>86.3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</row>
    <row r="183" spans="1:129" ht="36">
      <c r="A183" s="44"/>
      <c r="B183" s="5" t="s">
        <v>192</v>
      </c>
      <c r="C183" s="11">
        <v>703</v>
      </c>
      <c r="D183" s="12" t="s">
        <v>81</v>
      </c>
      <c r="E183" s="11">
        <v>7950006</v>
      </c>
      <c r="F183" s="12" t="s">
        <v>121</v>
      </c>
      <c r="G183" s="12" t="s">
        <v>90</v>
      </c>
      <c r="H183" s="21">
        <f>H184+H185+H186+H187+H188</f>
        <v>86.3</v>
      </c>
      <c r="I183" s="21">
        <f>I184+I185+I186+I187+I188</f>
        <v>86.3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</row>
    <row r="184" spans="1:129" ht="12.75">
      <c r="A184" s="44"/>
      <c r="B184" s="5" t="s">
        <v>8</v>
      </c>
      <c r="C184" s="11">
        <v>703</v>
      </c>
      <c r="D184" s="12" t="s">
        <v>81</v>
      </c>
      <c r="E184" s="11">
        <v>7950006</v>
      </c>
      <c r="F184" s="12" t="s">
        <v>121</v>
      </c>
      <c r="G184" s="12" t="s">
        <v>125</v>
      </c>
      <c r="H184" s="21">
        <v>46.6</v>
      </c>
      <c r="I184" s="21">
        <v>46.6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</row>
    <row r="185" spans="1:129" ht="24">
      <c r="A185" s="44"/>
      <c r="B185" s="5" t="s">
        <v>28</v>
      </c>
      <c r="C185" s="11">
        <v>703</v>
      </c>
      <c r="D185" s="12" t="s">
        <v>81</v>
      </c>
      <c r="E185" s="11">
        <v>7950006</v>
      </c>
      <c r="F185" s="12" t="s">
        <v>121</v>
      </c>
      <c r="G185" s="12" t="s">
        <v>94</v>
      </c>
      <c r="H185" s="21">
        <v>24.9</v>
      </c>
      <c r="I185" s="21">
        <v>24.9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</row>
    <row r="186" spans="1:129" ht="12.75">
      <c r="A186" s="44"/>
      <c r="B186" s="5" t="s">
        <v>15</v>
      </c>
      <c r="C186" s="11">
        <v>703</v>
      </c>
      <c r="D186" s="12" t="s">
        <v>81</v>
      </c>
      <c r="E186" s="11">
        <v>7950006</v>
      </c>
      <c r="F186" s="12" t="s">
        <v>121</v>
      </c>
      <c r="G186" s="12" t="s">
        <v>95</v>
      </c>
      <c r="H186" s="21">
        <v>11.9</v>
      </c>
      <c r="I186" s="21">
        <v>11.9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</row>
    <row r="187" spans="1:129" ht="24">
      <c r="A187" s="44"/>
      <c r="B187" s="5" t="s">
        <v>19</v>
      </c>
      <c r="C187" s="11">
        <v>703</v>
      </c>
      <c r="D187" s="12" t="s">
        <v>81</v>
      </c>
      <c r="E187" s="11">
        <v>7950006</v>
      </c>
      <c r="F187" s="12" t="s">
        <v>121</v>
      </c>
      <c r="G187" s="12" t="s">
        <v>96</v>
      </c>
      <c r="H187" s="21">
        <v>1.8</v>
      </c>
      <c r="I187" s="21">
        <v>1.8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</row>
    <row r="188" spans="1:129" ht="24">
      <c r="A188" s="44"/>
      <c r="B188" s="5" t="s">
        <v>13</v>
      </c>
      <c r="C188" s="11">
        <v>703</v>
      </c>
      <c r="D188" s="12" t="s">
        <v>81</v>
      </c>
      <c r="E188" s="11">
        <v>7950006</v>
      </c>
      <c r="F188" s="12" t="s">
        <v>121</v>
      </c>
      <c r="G188" s="12" t="s">
        <v>96</v>
      </c>
      <c r="H188" s="21">
        <v>1.1</v>
      </c>
      <c r="I188" s="21">
        <v>1.1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</row>
    <row r="189" spans="1:129" ht="12.75">
      <c r="A189" s="46" t="s">
        <v>59</v>
      </c>
      <c r="B189" s="30" t="s">
        <v>173</v>
      </c>
      <c r="C189" s="34">
        <v>703</v>
      </c>
      <c r="D189" s="35" t="s">
        <v>82</v>
      </c>
      <c r="E189" s="35" t="s">
        <v>85</v>
      </c>
      <c r="F189" s="35" t="s">
        <v>90</v>
      </c>
      <c r="G189" s="35" t="s">
        <v>90</v>
      </c>
      <c r="H189" s="36">
        <f>H190+H214</f>
        <v>7352.199999999999</v>
      </c>
      <c r="I189" s="36">
        <f>I190+I214</f>
        <v>7352.199999999999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</row>
    <row r="190" spans="1:129" ht="12.75" customHeight="1">
      <c r="A190" s="47" t="s">
        <v>60</v>
      </c>
      <c r="B190" s="29" t="s">
        <v>37</v>
      </c>
      <c r="C190" s="33">
        <v>703</v>
      </c>
      <c r="D190" s="37" t="s">
        <v>83</v>
      </c>
      <c r="E190" s="37" t="s">
        <v>85</v>
      </c>
      <c r="F190" s="37" t="s">
        <v>90</v>
      </c>
      <c r="G190" s="37" t="s">
        <v>90</v>
      </c>
      <c r="H190" s="38">
        <f>H191+H195+H199+H205+H209</f>
        <v>6025.099999999999</v>
      </c>
      <c r="I190" s="38">
        <f>I191+I195+I199+I205+I209</f>
        <v>6025.099999999999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</row>
    <row r="191" spans="1:129" ht="36">
      <c r="A191" s="43"/>
      <c r="B191" s="29" t="s">
        <v>169</v>
      </c>
      <c r="C191" s="33">
        <v>703</v>
      </c>
      <c r="D191" s="37" t="s">
        <v>83</v>
      </c>
      <c r="E191" s="33">
        <v>4409900</v>
      </c>
      <c r="F191" s="37" t="s">
        <v>90</v>
      </c>
      <c r="G191" s="37" t="s">
        <v>90</v>
      </c>
      <c r="H191" s="38">
        <f aca="true" t="shared" si="4" ref="H191:I193">H192</f>
        <v>4393.7</v>
      </c>
      <c r="I191" s="38">
        <f t="shared" si="4"/>
        <v>4393.7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</row>
    <row r="192" spans="1:129" ht="12.75" customHeight="1">
      <c r="A192" s="44"/>
      <c r="B192" s="14" t="s">
        <v>128</v>
      </c>
      <c r="C192" s="11">
        <v>703</v>
      </c>
      <c r="D192" s="12" t="s">
        <v>83</v>
      </c>
      <c r="E192" s="11">
        <v>4409900</v>
      </c>
      <c r="F192" s="12" t="s">
        <v>130</v>
      </c>
      <c r="G192" s="12" t="s">
        <v>90</v>
      </c>
      <c r="H192" s="21">
        <f t="shared" si="4"/>
        <v>4393.7</v>
      </c>
      <c r="I192" s="21">
        <f t="shared" si="4"/>
        <v>4393.7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</row>
    <row r="193" spans="1:129" ht="48" customHeight="1">
      <c r="A193" s="44"/>
      <c r="B193" s="5" t="s">
        <v>176</v>
      </c>
      <c r="C193" s="11">
        <v>703</v>
      </c>
      <c r="D193" s="12" t="s">
        <v>83</v>
      </c>
      <c r="E193" s="11">
        <v>4409900</v>
      </c>
      <c r="F193" s="12" t="s">
        <v>131</v>
      </c>
      <c r="G193" s="12" t="s">
        <v>90</v>
      </c>
      <c r="H193" s="21">
        <f t="shared" si="4"/>
        <v>4393.7</v>
      </c>
      <c r="I193" s="21">
        <f t="shared" si="4"/>
        <v>4393.7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</row>
    <row r="194" spans="1:129" ht="15" customHeight="1">
      <c r="A194" s="45"/>
      <c r="B194" s="5" t="s">
        <v>129</v>
      </c>
      <c r="C194" s="11">
        <v>703</v>
      </c>
      <c r="D194" s="12" t="s">
        <v>83</v>
      </c>
      <c r="E194" s="11">
        <v>4409900</v>
      </c>
      <c r="F194" s="12" t="s">
        <v>131</v>
      </c>
      <c r="G194" s="11">
        <v>241</v>
      </c>
      <c r="H194" s="21">
        <v>4393.7</v>
      </c>
      <c r="I194" s="21">
        <v>4393.7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</row>
    <row r="195" spans="1:129" ht="12.75">
      <c r="A195" s="45"/>
      <c r="B195" s="29" t="s">
        <v>38</v>
      </c>
      <c r="C195" s="33">
        <v>703</v>
      </c>
      <c r="D195" s="37" t="s">
        <v>83</v>
      </c>
      <c r="E195" s="33">
        <v>4429900</v>
      </c>
      <c r="F195" s="37" t="s">
        <v>90</v>
      </c>
      <c r="G195" s="37" t="s">
        <v>90</v>
      </c>
      <c r="H195" s="38">
        <f aca="true" t="shared" si="5" ref="H195:I197">H196</f>
        <v>1249</v>
      </c>
      <c r="I195" s="38">
        <f t="shared" si="5"/>
        <v>1249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</row>
    <row r="196" spans="1:129" ht="12.75" customHeight="1">
      <c r="A196" s="44"/>
      <c r="B196" s="14" t="s">
        <v>128</v>
      </c>
      <c r="C196" s="11">
        <v>703</v>
      </c>
      <c r="D196" s="12" t="s">
        <v>83</v>
      </c>
      <c r="E196" s="11">
        <v>4429900</v>
      </c>
      <c r="F196" s="12" t="s">
        <v>130</v>
      </c>
      <c r="G196" s="12" t="s">
        <v>90</v>
      </c>
      <c r="H196" s="21">
        <f t="shared" si="5"/>
        <v>1249</v>
      </c>
      <c r="I196" s="21">
        <f t="shared" si="5"/>
        <v>1249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</row>
    <row r="197" spans="1:129" ht="48" customHeight="1">
      <c r="A197" s="44"/>
      <c r="B197" s="5" t="s">
        <v>176</v>
      </c>
      <c r="C197" s="11">
        <v>703</v>
      </c>
      <c r="D197" s="12" t="s">
        <v>83</v>
      </c>
      <c r="E197" s="11">
        <v>4429900</v>
      </c>
      <c r="F197" s="12" t="s">
        <v>131</v>
      </c>
      <c r="G197" s="12" t="s">
        <v>90</v>
      </c>
      <c r="H197" s="21">
        <f t="shared" si="5"/>
        <v>1249</v>
      </c>
      <c r="I197" s="21">
        <f t="shared" si="5"/>
        <v>1249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</row>
    <row r="198" spans="1:129" ht="24">
      <c r="A198" s="45"/>
      <c r="B198" s="5" t="s">
        <v>132</v>
      </c>
      <c r="C198" s="11">
        <v>703</v>
      </c>
      <c r="D198" s="12" t="s">
        <v>83</v>
      </c>
      <c r="E198" s="11">
        <v>4429900</v>
      </c>
      <c r="F198" s="12" t="s">
        <v>131</v>
      </c>
      <c r="G198" s="11">
        <v>241</v>
      </c>
      <c r="H198" s="21">
        <v>1249</v>
      </c>
      <c r="I198" s="21">
        <v>1249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</row>
    <row r="199" spans="1:129" ht="12.75" customHeight="1">
      <c r="A199" s="45"/>
      <c r="B199" s="81" t="s">
        <v>195</v>
      </c>
      <c r="C199" s="81"/>
      <c r="D199" s="81"/>
      <c r="E199" s="81"/>
      <c r="F199" s="81"/>
      <c r="G199" s="81"/>
      <c r="H199" s="38">
        <f>H200</f>
        <v>286.8</v>
      </c>
      <c r="I199" s="38">
        <f>I200</f>
        <v>286.8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</row>
    <row r="200" spans="1:129" ht="36" customHeight="1">
      <c r="A200" s="45"/>
      <c r="B200" s="29" t="s">
        <v>196</v>
      </c>
      <c r="C200" s="33">
        <v>703</v>
      </c>
      <c r="D200" s="37" t="s">
        <v>83</v>
      </c>
      <c r="E200" s="33">
        <v>5202402</v>
      </c>
      <c r="F200" s="37" t="s">
        <v>90</v>
      </c>
      <c r="G200" s="37" t="s">
        <v>90</v>
      </c>
      <c r="H200" s="38">
        <f>H203</f>
        <v>286.8</v>
      </c>
      <c r="I200" s="38">
        <f>I203</f>
        <v>286.8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</row>
    <row r="201" spans="1:129" ht="58.5" customHeight="1">
      <c r="A201" s="45"/>
      <c r="B201" s="29" t="s">
        <v>197</v>
      </c>
      <c r="C201" s="33"/>
      <c r="D201" s="37"/>
      <c r="E201" s="33"/>
      <c r="F201" s="37"/>
      <c r="G201" s="37"/>
      <c r="H201" s="38">
        <v>60.2</v>
      </c>
      <c r="I201" s="38">
        <v>60.2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</row>
    <row r="202" spans="1:129" ht="12.75" customHeight="1">
      <c r="A202" s="45"/>
      <c r="B202" s="14" t="s">
        <v>128</v>
      </c>
      <c r="C202" s="11">
        <v>703</v>
      </c>
      <c r="D202" s="12" t="s">
        <v>83</v>
      </c>
      <c r="E202" s="11">
        <v>5202402</v>
      </c>
      <c r="F202" s="12" t="s">
        <v>130</v>
      </c>
      <c r="G202" s="12" t="s">
        <v>90</v>
      </c>
      <c r="H202" s="21">
        <f>H203</f>
        <v>286.8</v>
      </c>
      <c r="I202" s="21">
        <f>I203</f>
        <v>286.8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</row>
    <row r="203" spans="1:129" ht="24">
      <c r="A203" s="45"/>
      <c r="B203" s="5" t="s">
        <v>154</v>
      </c>
      <c r="C203" s="11">
        <v>703</v>
      </c>
      <c r="D203" s="12" t="s">
        <v>83</v>
      </c>
      <c r="E203" s="11">
        <v>5202402</v>
      </c>
      <c r="F203" s="12" t="s">
        <v>152</v>
      </c>
      <c r="G203" s="12" t="s">
        <v>90</v>
      </c>
      <c r="H203" s="21">
        <f>H204</f>
        <v>286.8</v>
      </c>
      <c r="I203" s="21">
        <f>I204</f>
        <v>286.8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</row>
    <row r="204" spans="1:129" ht="36">
      <c r="A204" s="45"/>
      <c r="B204" s="5" t="s">
        <v>155</v>
      </c>
      <c r="C204" s="11">
        <v>703</v>
      </c>
      <c r="D204" s="12" t="s">
        <v>83</v>
      </c>
      <c r="E204" s="11">
        <v>5202402</v>
      </c>
      <c r="F204" s="12" t="s">
        <v>152</v>
      </c>
      <c r="G204" s="12" t="s">
        <v>153</v>
      </c>
      <c r="H204" s="21">
        <v>286.8</v>
      </c>
      <c r="I204" s="21">
        <v>286.8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</row>
    <row r="205" spans="1:129" ht="22.5" customHeight="1">
      <c r="A205" s="44"/>
      <c r="B205" s="81" t="s">
        <v>39</v>
      </c>
      <c r="C205" s="81"/>
      <c r="D205" s="81"/>
      <c r="E205" s="81"/>
      <c r="F205" s="81"/>
      <c r="G205" s="81"/>
      <c r="H205" s="38">
        <f>H206</f>
        <v>70.4</v>
      </c>
      <c r="I205" s="38">
        <f>I206</f>
        <v>70.4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</row>
    <row r="206" spans="1:129" ht="60" customHeight="1">
      <c r="A206" s="77"/>
      <c r="B206" s="14" t="s">
        <v>135</v>
      </c>
      <c r="C206" s="6"/>
      <c r="D206" s="7"/>
      <c r="E206" s="6"/>
      <c r="F206" s="7"/>
      <c r="G206" s="7"/>
      <c r="H206" s="38">
        <f>H207+H208</f>
        <v>70.4</v>
      </c>
      <c r="I206" s="38">
        <f>I207+I208</f>
        <v>70.4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</row>
    <row r="207" spans="1:129" ht="12.75">
      <c r="A207" s="79"/>
      <c r="B207" s="5" t="s">
        <v>129</v>
      </c>
      <c r="C207" s="11">
        <v>703</v>
      </c>
      <c r="D207" s="12" t="s">
        <v>83</v>
      </c>
      <c r="E207" s="11">
        <v>5216101</v>
      </c>
      <c r="F207" s="12" t="s">
        <v>120</v>
      </c>
      <c r="G207" s="12">
        <v>212</v>
      </c>
      <c r="H207" s="21">
        <v>43.8</v>
      </c>
      <c r="I207" s="21">
        <v>43.8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</row>
    <row r="208" spans="1:129" ht="24">
      <c r="A208" s="79"/>
      <c r="B208" s="5" t="s">
        <v>132</v>
      </c>
      <c r="C208" s="11">
        <v>703</v>
      </c>
      <c r="D208" s="12" t="s">
        <v>83</v>
      </c>
      <c r="E208" s="11">
        <v>5216102</v>
      </c>
      <c r="F208" s="12" t="s">
        <v>120</v>
      </c>
      <c r="G208" s="12">
        <v>212</v>
      </c>
      <c r="H208" s="21">
        <v>26.6</v>
      </c>
      <c r="I208" s="21">
        <v>26.6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</row>
    <row r="209" spans="1:129" ht="22.5" customHeight="1">
      <c r="A209" s="79"/>
      <c r="B209" s="81" t="s">
        <v>193</v>
      </c>
      <c r="C209" s="81"/>
      <c r="D209" s="81"/>
      <c r="E209" s="81"/>
      <c r="F209" s="81"/>
      <c r="G209" s="81"/>
      <c r="H209" s="38">
        <f>H210</f>
        <v>25.2</v>
      </c>
      <c r="I209" s="38">
        <f>I210</f>
        <v>25.2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</row>
    <row r="210" spans="1:129" ht="48">
      <c r="A210" s="79"/>
      <c r="B210" s="29" t="s">
        <v>194</v>
      </c>
      <c r="C210" s="33">
        <v>703</v>
      </c>
      <c r="D210" s="37" t="s">
        <v>83</v>
      </c>
      <c r="E210" s="33">
        <v>7950006</v>
      </c>
      <c r="F210" s="37" t="s">
        <v>90</v>
      </c>
      <c r="G210" s="37" t="s">
        <v>90</v>
      </c>
      <c r="H210" s="38">
        <f>H212</f>
        <v>25.2</v>
      </c>
      <c r="I210" s="38">
        <f>I212</f>
        <v>25.2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</row>
    <row r="211" spans="1:129" ht="12.75" customHeight="1">
      <c r="A211" s="79"/>
      <c r="B211" s="14" t="s">
        <v>128</v>
      </c>
      <c r="C211" s="11">
        <v>703</v>
      </c>
      <c r="D211" s="12" t="s">
        <v>83</v>
      </c>
      <c r="E211" s="11">
        <v>7950006</v>
      </c>
      <c r="F211" s="12" t="s">
        <v>130</v>
      </c>
      <c r="G211" s="12" t="s">
        <v>90</v>
      </c>
      <c r="H211" s="21">
        <f>H212</f>
        <v>25.2</v>
      </c>
      <c r="I211" s="21">
        <f>I212</f>
        <v>25.2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</row>
    <row r="212" spans="1:129" ht="48" customHeight="1">
      <c r="A212" s="79"/>
      <c r="B212" s="5" t="s">
        <v>176</v>
      </c>
      <c r="C212" s="11">
        <v>703</v>
      </c>
      <c r="D212" s="12" t="s">
        <v>83</v>
      </c>
      <c r="E212" s="11">
        <v>7950006</v>
      </c>
      <c r="F212" s="12" t="s">
        <v>131</v>
      </c>
      <c r="G212" s="12" t="s">
        <v>90</v>
      </c>
      <c r="H212" s="21">
        <f>H213</f>
        <v>25.2</v>
      </c>
      <c r="I212" s="21">
        <f>I213</f>
        <v>25.2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</row>
    <row r="213" spans="1:129" ht="36">
      <c r="A213" s="84"/>
      <c r="B213" s="5" t="s">
        <v>155</v>
      </c>
      <c r="C213" s="11">
        <v>703</v>
      </c>
      <c r="D213" s="12" t="s">
        <v>83</v>
      </c>
      <c r="E213" s="11">
        <v>7950006</v>
      </c>
      <c r="F213" s="12" t="s">
        <v>131</v>
      </c>
      <c r="G213" s="12" t="s">
        <v>153</v>
      </c>
      <c r="H213" s="21">
        <v>25.2</v>
      </c>
      <c r="I213" s="21">
        <v>25.2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</row>
    <row r="214" spans="1:129" ht="24">
      <c r="A214" s="47" t="s">
        <v>165</v>
      </c>
      <c r="B214" s="29" t="s">
        <v>166</v>
      </c>
      <c r="C214" s="33">
        <v>703</v>
      </c>
      <c r="D214" s="37" t="s">
        <v>167</v>
      </c>
      <c r="E214" s="37" t="s">
        <v>85</v>
      </c>
      <c r="F214" s="37" t="s">
        <v>90</v>
      </c>
      <c r="G214" s="37" t="s">
        <v>90</v>
      </c>
      <c r="H214" s="38">
        <f>H215+H229+H235</f>
        <v>1327.0999999999997</v>
      </c>
      <c r="I214" s="38">
        <f>I215+I229+I235</f>
        <v>1327.0999999999997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</row>
    <row r="215" spans="1:129" ht="12.75">
      <c r="A215" s="97"/>
      <c r="B215" s="29" t="s">
        <v>185</v>
      </c>
      <c r="C215" s="33">
        <v>703</v>
      </c>
      <c r="D215" s="37" t="s">
        <v>167</v>
      </c>
      <c r="E215" s="37" t="s">
        <v>162</v>
      </c>
      <c r="F215" s="37" t="s">
        <v>90</v>
      </c>
      <c r="G215" s="37" t="s">
        <v>90</v>
      </c>
      <c r="H215" s="38">
        <f>H216+H217+H218+H219+H220+H221+H222+H223+H224+H225+H226+H227+H228</f>
        <v>1233.1999999999998</v>
      </c>
      <c r="I215" s="38">
        <f>I216+I217+I218+I219+I220+I221+I222+I223+I224+I225+I226+I227+I228</f>
        <v>1233.1999999999998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</row>
    <row r="216" spans="1:129" ht="12.75">
      <c r="A216" s="98"/>
      <c r="B216" s="5" t="s">
        <v>34</v>
      </c>
      <c r="C216" s="11">
        <v>703</v>
      </c>
      <c r="D216" s="12" t="s">
        <v>167</v>
      </c>
      <c r="E216" s="11">
        <v>4529900</v>
      </c>
      <c r="F216" s="12" t="s">
        <v>122</v>
      </c>
      <c r="G216" s="11">
        <v>211</v>
      </c>
      <c r="H216" s="21">
        <v>880.1</v>
      </c>
      <c r="I216" s="21">
        <v>880.1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</row>
    <row r="217" spans="1:129" ht="12.75" customHeight="1">
      <c r="A217" s="98"/>
      <c r="B217" s="5" t="s">
        <v>36</v>
      </c>
      <c r="C217" s="11">
        <v>703</v>
      </c>
      <c r="D217" s="12" t="s">
        <v>167</v>
      </c>
      <c r="E217" s="11">
        <v>4529900</v>
      </c>
      <c r="F217" s="12" t="s">
        <v>122</v>
      </c>
      <c r="G217" s="11">
        <v>213</v>
      </c>
      <c r="H217" s="21">
        <v>259.7</v>
      </c>
      <c r="I217" s="21">
        <v>259.7</v>
      </c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</row>
    <row r="218" spans="1:129" ht="12.75">
      <c r="A218" s="98"/>
      <c r="B218" s="5" t="s">
        <v>9</v>
      </c>
      <c r="C218" s="11">
        <v>703</v>
      </c>
      <c r="D218" s="12" t="s">
        <v>167</v>
      </c>
      <c r="E218" s="11">
        <v>4529900</v>
      </c>
      <c r="F218" s="12" t="s">
        <v>123</v>
      </c>
      <c r="G218" s="11">
        <v>222</v>
      </c>
      <c r="H218" s="21">
        <v>0.2</v>
      </c>
      <c r="I218" s="21">
        <v>0.2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</row>
    <row r="219" spans="1:129" ht="12.75">
      <c r="A219" s="98"/>
      <c r="B219" s="5" t="s">
        <v>8</v>
      </c>
      <c r="C219" s="11">
        <v>703</v>
      </c>
      <c r="D219" s="12" t="s">
        <v>167</v>
      </c>
      <c r="E219" s="11">
        <v>4529900</v>
      </c>
      <c r="F219" s="12" t="s">
        <v>121</v>
      </c>
      <c r="G219" s="11">
        <v>221</v>
      </c>
      <c r="H219" s="21">
        <v>4.8</v>
      </c>
      <c r="I219" s="21">
        <v>4.8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</row>
    <row r="220" spans="1:129" ht="24">
      <c r="A220" s="98"/>
      <c r="B220" s="5" t="s">
        <v>28</v>
      </c>
      <c r="C220" s="11">
        <v>703</v>
      </c>
      <c r="D220" s="12" t="s">
        <v>167</v>
      </c>
      <c r="E220" s="11">
        <v>4529900</v>
      </c>
      <c r="F220" s="12" t="s">
        <v>121</v>
      </c>
      <c r="G220" s="11">
        <v>225</v>
      </c>
      <c r="H220" s="21">
        <v>14.3</v>
      </c>
      <c r="I220" s="21">
        <v>14.3</v>
      </c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</row>
    <row r="221" spans="1:129" ht="12.75">
      <c r="A221" s="98"/>
      <c r="B221" s="5" t="s">
        <v>15</v>
      </c>
      <c r="C221" s="11">
        <v>703</v>
      </c>
      <c r="D221" s="12" t="s">
        <v>167</v>
      </c>
      <c r="E221" s="11">
        <v>4529900</v>
      </c>
      <c r="F221" s="12" t="s">
        <v>121</v>
      </c>
      <c r="G221" s="11">
        <v>226</v>
      </c>
      <c r="H221" s="21">
        <v>14.6</v>
      </c>
      <c r="I221" s="21">
        <v>14.6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</row>
    <row r="222" spans="1:129" ht="24">
      <c r="A222" s="98"/>
      <c r="B222" s="5" t="s">
        <v>19</v>
      </c>
      <c r="C222" s="11">
        <v>703</v>
      </c>
      <c r="D222" s="12" t="s">
        <v>167</v>
      </c>
      <c r="E222" s="11">
        <v>4529900</v>
      </c>
      <c r="F222" s="12" t="s">
        <v>121</v>
      </c>
      <c r="G222" s="11">
        <v>310</v>
      </c>
      <c r="H222" s="21">
        <v>2.6</v>
      </c>
      <c r="I222" s="21">
        <v>2.6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</row>
    <row r="223" spans="1:129" ht="12.75">
      <c r="A223" s="98"/>
      <c r="B223" s="5" t="s">
        <v>9</v>
      </c>
      <c r="C223" s="11">
        <v>703</v>
      </c>
      <c r="D223" s="12" t="s">
        <v>167</v>
      </c>
      <c r="E223" s="11">
        <v>4529900</v>
      </c>
      <c r="F223" s="12" t="s">
        <v>119</v>
      </c>
      <c r="G223" s="11">
        <v>222</v>
      </c>
      <c r="H223" s="21">
        <v>2.9</v>
      </c>
      <c r="I223" s="21">
        <v>2.9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</row>
    <row r="224" spans="1:129" ht="12.75">
      <c r="A224" s="98"/>
      <c r="B224" s="5" t="s">
        <v>10</v>
      </c>
      <c r="C224" s="11">
        <v>703</v>
      </c>
      <c r="D224" s="12" t="s">
        <v>167</v>
      </c>
      <c r="E224" s="11">
        <v>4529900</v>
      </c>
      <c r="F224" s="12" t="s">
        <v>119</v>
      </c>
      <c r="G224" s="11">
        <v>223</v>
      </c>
      <c r="H224" s="21">
        <v>7.2</v>
      </c>
      <c r="I224" s="21">
        <v>7.2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</row>
    <row r="225" spans="1:129" ht="24">
      <c r="A225" s="98"/>
      <c r="B225" s="5" t="s">
        <v>28</v>
      </c>
      <c r="C225" s="11">
        <v>703</v>
      </c>
      <c r="D225" s="12" t="s">
        <v>167</v>
      </c>
      <c r="E225" s="11">
        <v>4529900</v>
      </c>
      <c r="F225" s="12" t="s">
        <v>119</v>
      </c>
      <c r="G225" s="11">
        <v>225</v>
      </c>
      <c r="H225" s="21">
        <v>0</v>
      </c>
      <c r="I225" s="21">
        <v>0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</row>
    <row r="226" spans="1:129" ht="12.75">
      <c r="A226" s="98"/>
      <c r="B226" s="5" t="s">
        <v>15</v>
      </c>
      <c r="C226" s="11">
        <v>703</v>
      </c>
      <c r="D226" s="12" t="s">
        <v>167</v>
      </c>
      <c r="E226" s="11">
        <v>4529900</v>
      </c>
      <c r="F226" s="12" t="s">
        <v>119</v>
      </c>
      <c r="G226" s="11">
        <v>226</v>
      </c>
      <c r="H226" s="21">
        <v>36.3</v>
      </c>
      <c r="I226" s="21">
        <v>36.3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</row>
    <row r="227" spans="1:129" ht="24">
      <c r="A227" s="98"/>
      <c r="B227" s="5" t="s">
        <v>13</v>
      </c>
      <c r="C227" s="11">
        <v>703</v>
      </c>
      <c r="D227" s="12" t="s">
        <v>167</v>
      </c>
      <c r="E227" s="11">
        <v>4529900</v>
      </c>
      <c r="F227" s="12" t="s">
        <v>119</v>
      </c>
      <c r="G227" s="11">
        <v>340</v>
      </c>
      <c r="H227" s="21">
        <v>10.4</v>
      </c>
      <c r="I227" s="21">
        <v>10.4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</row>
    <row r="228" spans="1:129" ht="12.75">
      <c r="A228" s="98"/>
      <c r="B228" s="5" t="s">
        <v>14</v>
      </c>
      <c r="C228" s="11">
        <v>703</v>
      </c>
      <c r="D228" s="12" t="s">
        <v>167</v>
      </c>
      <c r="E228" s="11">
        <v>4529900</v>
      </c>
      <c r="F228" s="12" t="s">
        <v>116</v>
      </c>
      <c r="G228" s="11">
        <v>290</v>
      </c>
      <c r="H228" s="21">
        <v>0.1</v>
      </c>
      <c r="I228" s="21">
        <v>0.1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</row>
    <row r="229" spans="1:129" ht="12.75" customHeight="1">
      <c r="A229" s="79"/>
      <c r="B229" s="81" t="s">
        <v>195</v>
      </c>
      <c r="C229" s="81"/>
      <c r="D229" s="81"/>
      <c r="E229" s="81"/>
      <c r="F229" s="81"/>
      <c r="G229" s="81"/>
      <c r="H229" s="39">
        <f>H230</f>
        <v>48.3</v>
      </c>
      <c r="I229" s="39">
        <f>I230</f>
        <v>48.3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</row>
    <row r="230" spans="1:129" ht="36" customHeight="1">
      <c r="A230" s="79"/>
      <c r="B230" s="29" t="s">
        <v>196</v>
      </c>
      <c r="C230" s="33">
        <v>703</v>
      </c>
      <c r="D230" s="37" t="s">
        <v>167</v>
      </c>
      <c r="E230" s="33">
        <v>5202402</v>
      </c>
      <c r="F230" s="37" t="s">
        <v>90</v>
      </c>
      <c r="G230" s="37" t="s">
        <v>90</v>
      </c>
      <c r="H230" s="38">
        <f>H232</f>
        <v>48.3</v>
      </c>
      <c r="I230" s="38">
        <f>I232</f>
        <v>48.3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</row>
    <row r="231" spans="1:129" ht="58.5" customHeight="1">
      <c r="A231" s="79"/>
      <c r="B231" s="29" t="s">
        <v>197</v>
      </c>
      <c r="C231" s="33"/>
      <c r="D231" s="37"/>
      <c r="E231" s="33"/>
      <c r="F231" s="37"/>
      <c r="G231" s="37"/>
      <c r="H231" s="38">
        <v>10.1</v>
      </c>
      <c r="I231" s="38">
        <v>10.1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</row>
    <row r="232" spans="1:129" ht="36">
      <c r="A232" s="79"/>
      <c r="B232" s="5" t="s">
        <v>192</v>
      </c>
      <c r="C232" s="11">
        <v>703</v>
      </c>
      <c r="D232" s="12" t="s">
        <v>167</v>
      </c>
      <c r="E232" s="11">
        <v>5202402</v>
      </c>
      <c r="F232" s="12" t="s">
        <v>121</v>
      </c>
      <c r="G232" s="12" t="s">
        <v>90</v>
      </c>
      <c r="H232" s="21">
        <f>H233+H234</f>
        <v>48.3</v>
      </c>
      <c r="I232" s="21">
        <f>I233+I234</f>
        <v>48.3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</row>
    <row r="233" spans="1:129" ht="24">
      <c r="A233" s="79"/>
      <c r="B233" s="5" t="s">
        <v>19</v>
      </c>
      <c r="C233" s="11">
        <v>703</v>
      </c>
      <c r="D233" s="12" t="s">
        <v>167</v>
      </c>
      <c r="E233" s="11">
        <v>5202402</v>
      </c>
      <c r="F233" s="12" t="s">
        <v>121</v>
      </c>
      <c r="G233" s="11">
        <v>310</v>
      </c>
      <c r="H233" s="21">
        <v>39.3</v>
      </c>
      <c r="I233" s="21">
        <v>39.3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</row>
    <row r="234" spans="1:129" ht="24">
      <c r="A234" s="79"/>
      <c r="B234" s="5" t="s">
        <v>13</v>
      </c>
      <c r="C234" s="11">
        <v>703</v>
      </c>
      <c r="D234" s="12" t="s">
        <v>167</v>
      </c>
      <c r="E234" s="11">
        <v>5202402</v>
      </c>
      <c r="F234" s="12" t="s">
        <v>121</v>
      </c>
      <c r="G234" s="11">
        <v>340</v>
      </c>
      <c r="H234" s="21">
        <v>9</v>
      </c>
      <c r="I234" s="21">
        <v>9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</row>
    <row r="235" spans="1:129" ht="22.5" customHeight="1">
      <c r="A235" s="79"/>
      <c r="B235" s="81" t="s">
        <v>193</v>
      </c>
      <c r="C235" s="81"/>
      <c r="D235" s="81"/>
      <c r="E235" s="81"/>
      <c r="F235" s="81"/>
      <c r="G235" s="81"/>
      <c r="H235" s="39">
        <f>H236</f>
        <v>45.599999999999994</v>
      </c>
      <c r="I235" s="39">
        <f>I236</f>
        <v>45.599999999999994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</row>
    <row r="236" spans="1:129" ht="48">
      <c r="A236" s="79"/>
      <c r="B236" s="29" t="s">
        <v>194</v>
      </c>
      <c r="C236" s="33">
        <v>703</v>
      </c>
      <c r="D236" s="37" t="s">
        <v>167</v>
      </c>
      <c r="E236" s="33">
        <v>7950006</v>
      </c>
      <c r="F236" s="37" t="s">
        <v>90</v>
      </c>
      <c r="G236" s="37" t="s">
        <v>90</v>
      </c>
      <c r="H236" s="39">
        <f>H237</f>
        <v>45.599999999999994</v>
      </c>
      <c r="I236" s="39">
        <f>I237</f>
        <v>45.599999999999994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</row>
    <row r="237" spans="1:129" ht="36">
      <c r="A237" s="79"/>
      <c r="B237" s="5" t="s">
        <v>192</v>
      </c>
      <c r="C237" s="11">
        <v>703</v>
      </c>
      <c r="D237" s="12" t="s">
        <v>167</v>
      </c>
      <c r="E237" s="11">
        <v>7950006</v>
      </c>
      <c r="F237" s="12" t="s">
        <v>121</v>
      </c>
      <c r="G237" s="12" t="s">
        <v>90</v>
      </c>
      <c r="H237" s="21">
        <f>H238+H239+H240</f>
        <v>45.599999999999994</v>
      </c>
      <c r="I237" s="21">
        <f>I238+I239+I240</f>
        <v>45.599999999999994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</row>
    <row r="238" spans="1:129" ht="12.75">
      <c r="A238" s="79"/>
      <c r="B238" s="5" t="s">
        <v>8</v>
      </c>
      <c r="C238" s="11">
        <v>703</v>
      </c>
      <c r="D238" s="12" t="s">
        <v>167</v>
      </c>
      <c r="E238" s="11">
        <v>7950006</v>
      </c>
      <c r="F238" s="12" t="s">
        <v>121</v>
      </c>
      <c r="G238" s="12" t="s">
        <v>125</v>
      </c>
      <c r="H238" s="21">
        <v>6.5</v>
      </c>
      <c r="I238" s="21">
        <v>6.5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</row>
    <row r="239" spans="1:129" ht="24">
      <c r="A239" s="79"/>
      <c r="B239" s="5" t="s">
        <v>28</v>
      </c>
      <c r="C239" s="11">
        <v>703</v>
      </c>
      <c r="D239" s="12" t="s">
        <v>167</v>
      </c>
      <c r="E239" s="11">
        <v>7950006</v>
      </c>
      <c r="F239" s="12" t="s">
        <v>121</v>
      </c>
      <c r="G239" s="12" t="s">
        <v>94</v>
      </c>
      <c r="H239" s="21">
        <v>15.7</v>
      </c>
      <c r="I239" s="21">
        <v>15.7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</row>
    <row r="240" spans="1:129" ht="12.75">
      <c r="A240" s="84"/>
      <c r="B240" s="5" t="s">
        <v>15</v>
      </c>
      <c r="C240" s="11">
        <v>703</v>
      </c>
      <c r="D240" s="12" t="s">
        <v>167</v>
      </c>
      <c r="E240" s="11">
        <v>7950006</v>
      </c>
      <c r="F240" s="12" t="s">
        <v>121</v>
      </c>
      <c r="G240" s="12" t="s">
        <v>95</v>
      </c>
      <c r="H240" s="21">
        <v>23.4</v>
      </c>
      <c r="I240" s="21">
        <v>23.4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</row>
    <row r="241" spans="1:129" ht="12.75">
      <c r="A241" s="46" t="s">
        <v>61</v>
      </c>
      <c r="B241" s="30" t="s">
        <v>40</v>
      </c>
      <c r="C241" s="34">
        <v>703</v>
      </c>
      <c r="D241" s="35">
        <v>1000</v>
      </c>
      <c r="E241" s="35" t="s">
        <v>85</v>
      </c>
      <c r="F241" s="35" t="s">
        <v>90</v>
      </c>
      <c r="G241" s="35" t="s">
        <v>90</v>
      </c>
      <c r="H241" s="36">
        <f>H242+H244</f>
        <v>237.5</v>
      </c>
      <c r="I241" s="36">
        <f>I242+I244</f>
        <v>237.5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</row>
    <row r="242" spans="1:129" ht="12.75" customHeight="1">
      <c r="A242" s="47" t="s">
        <v>62</v>
      </c>
      <c r="B242" s="29" t="s">
        <v>174</v>
      </c>
      <c r="C242" s="33">
        <v>703</v>
      </c>
      <c r="D242" s="37">
        <v>1001</v>
      </c>
      <c r="E242" s="37" t="s">
        <v>85</v>
      </c>
      <c r="F242" s="37" t="s">
        <v>90</v>
      </c>
      <c r="G242" s="37" t="s">
        <v>90</v>
      </c>
      <c r="H242" s="38">
        <f>H243</f>
        <v>24</v>
      </c>
      <c r="I242" s="38">
        <f>I243</f>
        <v>24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</row>
    <row r="243" spans="1:129" ht="36">
      <c r="A243" s="17"/>
      <c r="B243" s="5" t="s">
        <v>134</v>
      </c>
      <c r="C243" s="11">
        <v>703</v>
      </c>
      <c r="D243" s="12">
        <v>1001</v>
      </c>
      <c r="E243" s="11">
        <v>4910100</v>
      </c>
      <c r="F243" s="12" t="s">
        <v>120</v>
      </c>
      <c r="G243" s="12">
        <v>263</v>
      </c>
      <c r="H243" s="21">
        <v>24</v>
      </c>
      <c r="I243" s="21">
        <v>24</v>
      </c>
      <c r="J243" s="24"/>
      <c r="K243" s="6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</row>
    <row r="244" spans="1:129" ht="12.75" customHeight="1">
      <c r="A244" s="47" t="s">
        <v>168</v>
      </c>
      <c r="B244" s="29" t="s">
        <v>41</v>
      </c>
      <c r="C244" s="33">
        <v>703</v>
      </c>
      <c r="D244" s="37" t="s">
        <v>98</v>
      </c>
      <c r="E244" s="37" t="s">
        <v>85</v>
      </c>
      <c r="F244" s="37" t="s">
        <v>90</v>
      </c>
      <c r="G244" s="37" t="s">
        <v>90</v>
      </c>
      <c r="H244" s="38">
        <f>H245+H248</f>
        <v>213.5</v>
      </c>
      <c r="I244" s="38">
        <f>I245+I248</f>
        <v>213.5</v>
      </c>
      <c r="J244" s="24"/>
      <c r="K244" s="65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</row>
    <row r="245" spans="1:129" ht="36" customHeight="1">
      <c r="A245" s="43"/>
      <c r="B245" s="5" t="s">
        <v>199</v>
      </c>
      <c r="C245" s="6">
        <v>703</v>
      </c>
      <c r="D245" s="7" t="s">
        <v>98</v>
      </c>
      <c r="E245" s="7" t="s">
        <v>149</v>
      </c>
      <c r="F245" s="7" t="s">
        <v>120</v>
      </c>
      <c r="G245" s="7" t="s">
        <v>90</v>
      </c>
      <c r="H245" s="40">
        <f>H246+H247</f>
        <v>194.9</v>
      </c>
      <c r="I245" s="40">
        <f>I246+I247</f>
        <v>194.9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</row>
    <row r="246" spans="1:129" ht="24">
      <c r="A246" s="45"/>
      <c r="B246" s="5" t="s">
        <v>12</v>
      </c>
      <c r="C246" s="11">
        <v>703</v>
      </c>
      <c r="D246" s="12">
        <v>1003</v>
      </c>
      <c r="E246" s="11">
        <v>5058500</v>
      </c>
      <c r="F246" s="12" t="s">
        <v>120</v>
      </c>
      <c r="G246" s="12" t="s">
        <v>201</v>
      </c>
      <c r="H246" s="21">
        <v>185.9</v>
      </c>
      <c r="I246" s="21">
        <v>185.9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</row>
    <row r="247" spans="1:129" ht="36" customHeight="1">
      <c r="A247" s="45"/>
      <c r="B247" s="5" t="s">
        <v>200</v>
      </c>
      <c r="C247" s="11">
        <v>703</v>
      </c>
      <c r="D247" s="12">
        <v>1003</v>
      </c>
      <c r="E247" s="11">
        <v>5058500</v>
      </c>
      <c r="F247" s="12" t="s">
        <v>120</v>
      </c>
      <c r="G247" s="12">
        <v>263</v>
      </c>
      <c r="H247" s="21">
        <v>9</v>
      </c>
      <c r="I247" s="21">
        <v>9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</row>
    <row r="248" spans="1:129" ht="60">
      <c r="A248" s="44"/>
      <c r="B248" s="14" t="s">
        <v>135</v>
      </c>
      <c r="C248" s="6"/>
      <c r="D248" s="7"/>
      <c r="E248" s="6"/>
      <c r="F248" s="7"/>
      <c r="G248" s="7"/>
      <c r="H248" s="38">
        <f>H249</f>
        <v>18.6</v>
      </c>
      <c r="I248" s="38">
        <f>I249</f>
        <v>18.6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</row>
    <row r="249" spans="1:129" ht="36">
      <c r="A249" s="44"/>
      <c r="B249" s="5" t="s">
        <v>124</v>
      </c>
      <c r="C249" s="11">
        <v>703</v>
      </c>
      <c r="D249" s="12">
        <v>1003</v>
      </c>
      <c r="E249" s="11">
        <v>5216100</v>
      </c>
      <c r="F249" s="12" t="s">
        <v>120</v>
      </c>
      <c r="G249" s="12">
        <v>263</v>
      </c>
      <c r="H249" s="21">
        <v>18.6</v>
      </c>
      <c r="I249" s="21">
        <v>18.6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</row>
    <row r="250" spans="1:129" ht="12.75">
      <c r="A250" s="46" t="s">
        <v>63</v>
      </c>
      <c r="B250" s="30" t="s">
        <v>42</v>
      </c>
      <c r="C250" s="34">
        <v>703</v>
      </c>
      <c r="D250" s="35">
        <v>1200</v>
      </c>
      <c r="E250" s="35" t="s">
        <v>85</v>
      </c>
      <c r="F250" s="35" t="s">
        <v>90</v>
      </c>
      <c r="G250" s="35" t="s">
        <v>90</v>
      </c>
      <c r="H250" s="36">
        <f>H251+H254</f>
        <v>13.1</v>
      </c>
      <c r="I250" s="36">
        <f>I251+I254</f>
        <v>13.1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</row>
    <row r="251" spans="1:129" ht="12.75" customHeight="1">
      <c r="A251" s="47" t="s">
        <v>64</v>
      </c>
      <c r="B251" s="14" t="s">
        <v>136</v>
      </c>
      <c r="C251" s="33">
        <v>703</v>
      </c>
      <c r="D251" s="37" t="s">
        <v>151</v>
      </c>
      <c r="E251" s="33">
        <v>4560000</v>
      </c>
      <c r="F251" s="37" t="s">
        <v>90</v>
      </c>
      <c r="G251" s="37" t="s">
        <v>90</v>
      </c>
      <c r="H251" s="38">
        <f>H252</f>
        <v>13.1</v>
      </c>
      <c r="I251" s="38">
        <f>I252</f>
        <v>13.1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</row>
    <row r="252" spans="1:129" ht="24">
      <c r="A252" s="43"/>
      <c r="B252" s="5" t="s">
        <v>144</v>
      </c>
      <c r="C252" s="11">
        <v>703</v>
      </c>
      <c r="D252" s="12">
        <v>1202</v>
      </c>
      <c r="E252" s="11">
        <v>4560000</v>
      </c>
      <c r="F252" s="12" t="s">
        <v>119</v>
      </c>
      <c r="G252" s="12" t="s">
        <v>90</v>
      </c>
      <c r="H252" s="21">
        <f>H253</f>
        <v>13.1</v>
      </c>
      <c r="I252" s="21">
        <f>I253</f>
        <v>13.1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</row>
    <row r="253" spans="1:129" ht="12.75" customHeight="1">
      <c r="A253" s="45"/>
      <c r="B253" s="5" t="s">
        <v>15</v>
      </c>
      <c r="C253" s="11">
        <v>703</v>
      </c>
      <c r="D253" s="12">
        <v>1202</v>
      </c>
      <c r="E253" s="11">
        <v>4560000</v>
      </c>
      <c r="F253" s="12" t="s">
        <v>119</v>
      </c>
      <c r="G253" s="12">
        <v>226</v>
      </c>
      <c r="H253" s="21">
        <v>13.1</v>
      </c>
      <c r="I253" s="21">
        <v>13.1</v>
      </c>
      <c r="J253" s="24"/>
      <c r="K253" s="27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</row>
    <row r="254" spans="1:129" ht="12.75" customHeight="1" hidden="1">
      <c r="A254" s="45"/>
      <c r="B254" s="81" t="s">
        <v>195</v>
      </c>
      <c r="C254" s="81"/>
      <c r="D254" s="81"/>
      <c r="E254" s="81"/>
      <c r="F254" s="81"/>
      <c r="G254" s="81"/>
      <c r="H254" s="38">
        <f>H255</f>
        <v>0</v>
      </c>
      <c r="I254" s="38">
        <f>I255</f>
        <v>0</v>
      </c>
      <c r="J254" s="24"/>
      <c r="K254" s="27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</row>
    <row r="255" spans="1:129" ht="35.25" customHeight="1" hidden="1">
      <c r="A255" s="45"/>
      <c r="B255" s="29" t="s">
        <v>196</v>
      </c>
      <c r="C255" s="33">
        <v>703</v>
      </c>
      <c r="D255" s="37" t="s">
        <v>156</v>
      </c>
      <c r="E255" s="33">
        <v>5202402</v>
      </c>
      <c r="F255" s="37" t="s">
        <v>90</v>
      </c>
      <c r="G255" s="37" t="s">
        <v>90</v>
      </c>
      <c r="H255" s="38">
        <f>H257</f>
        <v>0</v>
      </c>
      <c r="I255" s="38">
        <f>I257</f>
        <v>0</v>
      </c>
      <c r="J255" s="24"/>
      <c r="K255" s="27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</row>
    <row r="256" spans="1:129" ht="58.5" customHeight="1" hidden="1">
      <c r="A256" s="45"/>
      <c r="B256" s="29" t="s">
        <v>197</v>
      </c>
      <c r="C256" s="33"/>
      <c r="D256" s="37"/>
      <c r="E256" s="33"/>
      <c r="F256" s="37"/>
      <c r="G256" s="37"/>
      <c r="H256" s="38">
        <v>0</v>
      </c>
      <c r="I256" s="38">
        <v>0</v>
      </c>
      <c r="J256" s="24"/>
      <c r="K256" s="27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</row>
    <row r="257" spans="1:129" ht="24" customHeight="1" hidden="1">
      <c r="A257" s="45"/>
      <c r="B257" s="5" t="s">
        <v>144</v>
      </c>
      <c r="C257" s="11">
        <v>703</v>
      </c>
      <c r="D257" s="12" t="s">
        <v>156</v>
      </c>
      <c r="E257" s="11">
        <v>5202402</v>
      </c>
      <c r="F257" s="12" t="s">
        <v>119</v>
      </c>
      <c r="G257" s="12" t="s">
        <v>90</v>
      </c>
      <c r="H257" s="21">
        <f>H258</f>
        <v>0</v>
      </c>
      <c r="I257" s="21">
        <f>I258</f>
        <v>0</v>
      </c>
      <c r="J257" s="24"/>
      <c r="K257" s="27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</row>
    <row r="258" spans="1:129" ht="12.75" customHeight="1" hidden="1">
      <c r="A258" s="45"/>
      <c r="B258" s="5" t="s">
        <v>15</v>
      </c>
      <c r="C258" s="6">
        <v>703</v>
      </c>
      <c r="D258" s="7" t="s">
        <v>156</v>
      </c>
      <c r="E258" s="6">
        <v>5202402</v>
      </c>
      <c r="F258" s="7" t="s">
        <v>119</v>
      </c>
      <c r="G258" s="7" t="s">
        <v>95</v>
      </c>
      <c r="H258" s="19">
        <v>0</v>
      </c>
      <c r="I258" s="19">
        <v>0</v>
      </c>
      <c r="J258" s="24"/>
      <c r="K258" s="27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</row>
    <row r="259" spans="1:129" ht="24" customHeight="1">
      <c r="A259" s="70" t="s">
        <v>65</v>
      </c>
      <c r="B259" s="30" t="s">
        <v>101</v>
      </c>
      <c r="C259" s="71">
        <v>703</v>
      </c>
      <c r="D259" s="72" t="s">
        <v>102</v>
      </c>
      <c r="E259" s="72" t="s">
        <v>85</v>
      </c>
      <c r="F259" s="72" t="s">
        <v>90</v>
      </c>
      <c r="G259" s="72" t="s">
        <v>90</v>
      </c>
      <c r="H259" s="73">
        <f aca="true" t="shared" si="6" ref="H259:I261">H260</f>
        <v>0</v>
      </c>
      <c r="I259" s="73">
        <f t="shared" si="6"/>
        <v>0</v>
      </c>
      <c r="J259" s="24"/>
      <c r="K259" s="27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</row>
    <row r="260" spans="1:129" ht="22.5" customHeight="1">
      <c r="A260" s="17" t="s">
        <v>66</v>
      </c>
      <c r="B260" s="14" t="s">
        <v>103</v>
      </c>
      <c r="C260" s="51">
        <v>703</v>
      </c>
      <c r="D260" s="52" t="s">
        <v>104</v>
      </c>
      <c r="E260" s="52" t="s">
        <v>111</v>
      </c>
      <c r="F260" s="52" t="s">
        <v>90</v>
      </c>
      <c r="G260" s="52" t="s">
        <v>90</v>
      </c>
      <c r="H260" s="39">
        <f t="shared" si="6"/>
        <v>0</v>
      </c>
      <c r="I260" s="39">
        <f t="shared" si="6"/>
        <v>0</v>
      </c>
      <c r="J260" s="24"/>
      <c r="K260" s="27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</row>
    <row r="261" spans="1:129" ht="22.5" customHeight="1">
      <c r="A261" s="22"/>
      <c r="B261" s="5" t="s">
        <v>159</v>
      </c>
      <c r="C261" s="11">
        <v>703</v>
      </c>
      <c r="D261" s="12" t="s">
        <v>104</v>
      </c>
      <c r="E261" s="12" t="s">
        <v>111</v>
      </c>
      <c r="F261" s="12" t="s">
        <v>158</v>
      </c>
      <c r="G261" s="12" t="s">
        <v>90</v>
      </c>
      <c r="H261" s="21">
        <f t="shared" si="6"/>
        <v>0</v>
      </c>
      <c r="I261" s="21">
        <f t="shared" si="6"/>
        <v>0</v>
      </c>
      <c r="J261" s="24"/>
      <c r="K261" s="27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</row>
    <row r="262" spans="1:129" ht="12.75" customHeight="1">
      <c r="A262" s="42"/>
      <c r="B262" s="5" t="s">
        <v>160</v>
      </c>
      <c r="C262" s="6">
        <v>703</v>
      </c>
      <c r="D262" s="7" t="s">
        <v>104</v>
      </c>
      <c r="E262" s="7" t="s">
        <v>111</v>
      </c>
      <c r="F262" s="7" t="s">
        <v>158</v>
      </c>
      <c r="G262" s="7" t="s">
        <v>105</v>
      </c>
      <c r="H262" s="21">
        <v>0</v>
      </c>
      <c r="I262" s="21">
        <v>0</v>
      </c>
      <c r="J262" s="24"/>
      <c r="K262" s="27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</row>
    <row r="263" spans="1:129" ht="12.75">
      <c r="A263" s="28"/>
      <c r="B263" s="63" t="s">
        <v>43</v>
      </c>
      <c r="C263" s="8"/>
      <c r="D263" s="17"/>
      <c r="E263" s="8"/>
      <c r="F263" s="17"/>
      <c r="G263" s="10"/>
      <c r="H263" s="38">
        <f>H12+H32+H46+H56+H82+H189+H241+H250+H259</f>
        <v>21336.799999999996</v>
      </c>
      <c r="I263" s="38">
        <f>I12+I32+I46+I56+I82+I189+I241+I250+I259</f>
        <v>18738.299999999996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</row>
    <row r="264" spans="9:18" ht="12.75"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9:18" ht="12.75"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9:18" ht="12.75"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9:18" ht="12.75"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9:18" ht="12.75"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9:18" ht="12.75"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9:18" ht="12.75"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9:18" ht="12.75"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9:18" ht="12.75"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9:18" ht="12.75"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9:18" ht="12.75"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9:18" ht="12.75"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9:18" ht="12.75"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9:18" ht="12.75"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9:18" ht="12.75"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9:18" ht="12.75"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9:18" ht="12.75"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9:18" ht="12.75"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9:18" ht="12.75"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9:18" ht="12.75"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9:18" ht="12.75"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9:18" ht="12.75"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9:18" ht="12.75"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9:18" ht="12.75"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9:18" ht="12.75"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9:18" ht="12.75"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9:18" ht="12.75"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9:18" ht="12.75"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9:18" ht="12.75"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9:18" ht="12.75"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9:18" ht="12.75"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9:18" ht="12.75"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9:18" ht="12.75"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9:18" ht="12.75"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9:18" ht="12.75"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9:18" ht="12.75"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9:18" ht="12.75"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9:18" ht="12.75"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9:18" ht="12.75"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9:18" ht="12.75"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9:18" ht="12.75"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9:18" ht="12.75"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9:18" ht="12.75"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9:18" ht="12.75"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9:18" ht="12.75"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9:18" ht="12.75"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9:18" ht="12.75"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9:18" ht="12.75"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9:18" ht="12.75"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9:18" ht="12.75"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9:18" ht="12.75"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9:18" ht="12.75"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9:18" ht="12.75"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9:18" ht="12.75"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9:18" ht="12.75"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9:18" ht="12.75"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9:18" ht="12.75"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9:18" ht="12.75"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9:18" ht="12.75"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9:18" ht="12.75"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9:18" ht="12.75"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9:18" ht="12.75"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9:18" ht="12.75"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</sheetData>
  <sheetProtection/>
  <mergeCells count="44">
    <mergeCell ref="A215:A240"/>
    <mergeCell ref="A206:A213"/>
    <mergeCell ref="B254:G254"/>
    <mergeCell ref="B205:G205"/>
    <mergeCell ref="B229:G229"/>
    <mergeCell ref="B235:G235"/>
    <mergeCell ref="B209:G209"/>
    <mergeCell ref="B78:G78"/>
    <mergeCell ref="B118:G118"/>
    <mergeCell ref="B167:G167"/>
    <mergeCell ref="B199:G199"/>
    <mergeCell ref="B119:G119"/>
    <mergeCell ref="B177:G177"/>
    <mergeCell ref="B181:G181"/>
    <mergeCell ref="B27:G27"/>
    <mergeCell ref="A33:A35"/>
    <mergeCell ref="B112:G112"/>
    <mergeCell ref="B94:G94"/>
    <mergeCell ref="C33:C35"/>
    <mergeCell ref="B101:G101"/>
    <mergeCell ref="B88:G88"/>
    <mergeCell ref="A92:A93"/>
    <mergeCell ref="A68:A69"/>
    <mergeCell ref="B108:G108"/>
    <mergeCell ref="A136:A139"/>
    <mergeCell ref="A141:A146"/>
    <mergeCell ref="B143:G143"/>
    <mergeCell ref="I8:I9"/>
    <mergeCell ref="I33:I35"/>
    <mergeCell ref="H8:H9"/>
    <mergeCell ref="A8:A9"/>
    <mergeCell ref="B8:B9"/>
    <mergeCell ref="C8:G8"/>
    <mergeCell ref="B65:G65"/>
    <mergeCell ref="A6:I6"/>
    <mergeCell ref="A127:A129"/>
    <mergeCell ref="A58:A59"/>
    <mergeCell ref="F33:F35"/>
    <mergeCell ref="G33:G35"/>
    <mergeCell ref="B51:G51"/>
    <mergeCell ref="D33:D35"/>
    <mergeCell ref="H33:H35"/>
    <mergeCell ref="B11:G11"/>
    <mergeCell ref="E33:E3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2014-02-21T07:54:26Z</cp:lastPrinted>
  <dcterms:created xsi:type="dcterms:W3CDTF">2011-04-28T06:54:34Z</dcterms:created>
  <dcterms:modified xsi:type="dcterms:W3CDTF">2014-07-17T09:42:07Z</dcterms:modified>
  <cp:category/>
  <cp:version/>
  <cp:contentType/>
  <cp:contentStatus/>
</cp:coreProperties>
</file>