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1 год\НПА 2021\РСНД\РСНД О внесении изменений в бюджет\РСНД от 29.04.2021 № 34\"/>
    </mc:Choice>
  </mc:AlternateContent>
  <bookViews>
    <workbookView xWindow="480" yWindow="420" windowWidth="15195" windowHeight="11400"/>
  </bookViews>
  <sheets>
    <sheet name="Приложение 6" sheetId="43" r:id="rId1"/>
  </sheets>
  <calcPr calcId="162913"/>
</workbook>
</file>

<file path=xl/calcChain.xml><?xml version="1.0" encoding="utf-8"?>
<calcChain xmlns="http://schemas.openxmlformats.org/spreadsheetml/2006/main">
  <c r="I171" i="43" l="1"/>
  <c r="H171" i="43" l="1"/>
  <c r="G171" i="43"/>
  <c r="I245" i="43" l="1"/>
  <c r="H245" i="43"/>
  <c r="G245" i="43"/>
  <c r="I239" i="43" l="1"/>
  <c r="I238" i="43" s="1"/>
  <c r="H239" i="43"/>
  <c r="H238" i="43" s="1"/>
  <c r="G239" i="43"/>
  <c r="G238" i="43" s="1"/>
  <c r="G194" i="43" l="1"/>
  <c r="G193" i="43" s="1"/>
  <c r="G191" i="43"/>
  <c r="I174" i="43"/>
  <c r="H174" i="43"/>
  <c r="G174" i="43"/>
  <c r="G190" i="43" l="1"/>
  <c r="H150" i="43"/>
  <c r="H148" i="43"/>
  <c r="H146" i="43"/>
  <c r="H144" i="43"/>
  <c r="H142" i="43"/>
  <c r="H140" i="43"/>
  <c r="H138" i="43"/>
  <c r="H136" i="43"/>
  <c r="H133" i="43"/>
  <c r="H132" i="43" s="1"/>
  <c r="H130" i="43"/>
  <c r="H129" i="43" s="1"/>
  <c r="H127" i="43"/>
  <c r="G150" i="43"/>
  <c r="G148" i="43"/>
  <c r="G146" i="43"/>
  <c r="G144" i="43"/>
  <c r="G142" i="43"/>
  <c r="G140" i="43"/>
  <c r="G138" i="43"/>
  <c r="G136" i="43"/>
  <c r="G133" i="43"/>
  <c r="G132" i="43" s="1"/>
  <c r="G130" i="43"/>
  <c r="G129" i="43" s="1"/>
  <c r="G127" i="43"/>
  <c r="I105" i="43" l="1"/>
  <c r="H105" i="43"/>
  <c r="G105" i="43"/>
  <c r="I150" i="43" l="1"/>
  <c r="H24" i="43"/>
  <c r="I24" i="43"/>
  <c r="G24" i="43"/>
  <c r="I26" i="43"/>
  <c r="H26" i="43"/>
  <c r="H23" i="43" s="1"/>
  <c r="H22" i="43" s="1"/>
  <c r="H21" i="43" s="1"/>
  <c r="G26" i="43"/>
  <c r="G23" i="43" l="1"/>
  <c r="G22" i="43" s="1"/>
  <c r="G21" i="43" s="1"/>
  <c r="I23" i="43"/>
  <c r="I22" i="43" s="1"/>
  <c r="I21" i="43" s="1"/>
  <c r="H80" i="43"/>
  <c r="I80" i="43"/>
  <c r="G80" i="43"/>
  <c r="I17" i="43" l="1"/>
  <c r="H17" i="43" l="1"/>
  <c r="I146" i="43" l="1"/>
  <c r="H252" i="43" l="1"/>
  <c r="H251" i="43" s="1"/>
  <c r="H250" i="43" s="1"/>
  <c r="H249" i="43" s="1"/>
  <c r="H248" i="43" s="1"/>
  <c r="H247" i="43" s="1"/>
  <c r="I252" i="43"/>
  <c r="I251" i="43" s="1"/>
  <c r="I250" i="43" s="1"/>
  <c r="I249" i="43" s="1"/>
  <c r="I248" i="43" s="1"/>
  <c r="I247" i="43" s="1"/>
  <c r="G252" i="43"/>
  <c r="G251" i="43" s="1"/>
  <c r="G250" i="43" s="1"/>
  <c r="G249" i="43" s="1"/>
  <c r="G248" i="43" s="1"/>
  <c r="G247" i="43" s="1"/>
  <c r="H180" i="43"/>
  <c r="I180" i="43"/>
  <c r="H179" i="43"/>
  <c r="H178" i="43" s="1"/>
  <c r="H177" i="43" s="1"/>
  <c r="I179" i="43"/>
  <c r="I178" i="43" s="1"/>
  <c r="I177" i="43" s="1"/>
  <c r="G180" i="43"/>
  <c r="G179" i="43" s="1"/>
  <c r="G178" i="43" s="1"/>
  <c r="G177" i="43" s="1"/>
  <c r="G82" i="43"/>
  <c r="G79" i="43" s="1"/>
  <c r="G71" i="43"/>
  <c r="I148" i="43" l="1"/>
  <c r="H191" i="43" l="1"/>
  <c r="I191" i="43"/>
  <c r="H210" i="43" l="1"/>
  <c r="I210" i="43"/>
  <c r="G210" i="43"/>
  <c r="H42" i="43"/>
  <c r="I42" i="43"/>
  <c r="H153" i="43" l="1"/>
  <c r="H152" i="43" s="1"/>
  <c r="H135" i="43" s="1"/>
  <c r="I153" i="43"/>
  <c r="I152" i="43" s="1"/>
  <c r="G153" i="43"/>
  <c r="G152" i="43" s="1"/>
  <c r="G135" i="43" s="1"/>
  <c r="H95" i="43" l="1"/>
  <c r="H94" i="43" s="1"/>
  <c r="H93" i="43" s="1"/>
  <c r="H92" i="43" s="1"/>
  <c r="H91" i="43" s="1"/>
  <c r="I95" i="43"/>
  <c r="I94" i="43" s="1"/>
  <c r="I93" i="43" s="1"/>
  <c r="I92" i="43" s="1"/>
  <c r="I91" i="43" s="1"/>
  <c r="G95" i="43"/>
  <c r="G94" i="43" s="1"/>
  <c r="G93" i="43" s="1"/>
  <c r="G92" i="43" s="1"/>
  <c r="G91" i="43" s="1"/>
  <c r="H243" i="43"/>
  <c r="H242" i="43" s="1"/>
  <c r="I243" i="43"/>
  <c r="I242" i="43" s="1"/>
  <c r="G243" i="43"/>
  <c r="G242" i="43" s="1"/>
  <c r="H236" i="43"/>
  <c r="I236" i="43"/>
  <c r="G236" i="43"/>
  <c r="H234" i="43"/>
  <c r="I234" i="43"/>
  <c r="G234" i="43"/>
  <c r="H232" i="43"/>
  <c r="I232" i="43"/>
  <c r="G232" i="43"/>
  <c r="H226" i="43"/>
  <c r="I226" i="43"/>
  <c r="G226" i="43"/>
  <c r="H224" i="43"/>
  <c r="I224" i="43"/>
  <c r="G224" i="43"/>
  <c r="H219" i="43"/>
  <c r="H218" i="43" s="1"/>
  <c r="H217" i="43" s="1"/>
  <c r="H216" i="43" s="1"/>
  <c r="I219" i="43"/>
  <c r="I218" i="43" s="1"/>
  <c r="I217" i="43" s="1"/>
  <c r="I216" i="43" s="1"/>
  <c r="G219" i="43"/>
  <c r="G218" i="43" s="1"/>
  <c r="G217" i="43" s="1"/>
  <c r="G216" i="43" s="1"/>
  <c r="H212" i="43"/>
  <c r="H209" i="43" s="1"/>
  <c r="H208" i="43" s="1"/>
  <c r="H207" i="43" s="1"/>
  <c r="I212" i="43"/>
  <c r="I209" i="43" s="1"/>
  <c r="I208" i="43" s="1"/>
  <c r="I207" i="43" s="1"/>
  <c r="G212" i="43"/>
  <c r="G209" i="43" s="1"/>
  <c r="G208" i="43" s="1"/>
  <c r="G207" i="43" s="1"/>
  <c r="H205" i="43"/>
  <c r="I205" i="43"/>
  <c r="G205" i="43"/>
  <c r="H202" i="43"/>
  <c r="H201" i="43" s="1"/>
  <c r="I202" i="43"/>
  <c r="I201" i="43" s="1"/>
  <c r="G202" i="43"/>
  <c r="G201" i="43" s="1"/>
  <c r="H199" i="43"/>
  <c r="I199" i="43"/>
  <c r="G199" i="43"/>
  <c r="H194" i="43"/>
  <c r="H193" i="43" s="1"/>
  <c r="H190" i="43" s="1"/>
  <c r="I194" i="43"/>
  <c r="I193" i="43" s="1"/>
  <c r="I190" i="43" s="1"/>
  <c r="H188" i="43"/>
  <c r="I188" i="43"/>
  <c r="G188" i="43"/>
  <c r="H186" i="43"/>
  <c r="I186" i="43"/>
  <c r="G186" i="43"/>
  <c r="H165" i="43"/>
  <c r="H164" i="43" s="1"/>
  <c r="H163" i="43" s="1"/>
  <c r="I165" i="43"/>
  <c r="I164" i="43" s="1"/>
  <c r="I163" i="43" s="1"/>
  <c r="G165" i="43"/>
  <c r="G164" i="43" s="1"/>
  <c r="G163" i="43" s="1"/>
  <c r="H159" i="43"/>
  <c r="H158" i="43" s="1"/>
  <c r="H157" i="43" s="1"/>
  <c r="I159" i="43"/>
  <c r="I158" i="43" s="1"/>
  <c r="I157" i="43" s="1"/>
  <c r="G159" i="43"/>
  <c r="G158" i="43" s="1"/>
  <c r="G157" i="43" s="1"/>
  <c r="I144" i="43"/>
  <c r="I142" i="43"/>
  <c r="I140" i="43"/>
  <c r="I138" i="43"/>
  <c r="I136" i="43"/>
  <c r="I133" i="43"/>
  <c r="I132" i="43" s="1"/>
  <c r="I130" i="43"/>
  <c r="I129" i="43" s="1"/>
  <c r="I127" i="43"/>
  <c r="H124" i="43"/>
  <c r="I124" i="43"/>
  <c r="G124" i="43"/>
  <c r="H118" i="43"/>
  <c r="H117" i="43" s="1"/>
  <c r="I118" i="43"/>
  <c r="I117" i="43" s="1"/>
  <c r="G118" i="43"/>
  <c r="G117" i="43" s="1"/>
  <c r="H115" i="43"/>
  <c r="I115" i="43"/>
  <c r="G115" i="43"/>
  <c r="H110" i="43"/>
  <c r="H109" i="43" s="1"/>
  <c r="H108" i="43" s="1"/>
  <c r="H107" i="43" s="1"/>
  <c r="I110" i="43"/>
  <c r="I109" i="43" s="1"/>
  <c r="I108" i="43" s="1"/>
  <c r="I107" i="43" s="1"/>
  <c r="G110" i="43"/>
  <c r="G109" i="43" s="1"/>
  <c r="G108" i="43" s="1"/>
  <c r="G107" i="43" s="1"/>
  <c r="H102" i="43"/>
  <c r="H101" i="43" s="1"/>
  <c r="H100" i="43" s="1"/>
  <c r="H99" i="43" s="1"/>
  <c r="I102" i="43"/>
  <c r="I101" i="43" s="1"/>
  <c r="I100" i="43" s="1"/>
  <c r="I99" i="43" s="1"/>
  <c r="G102" i="43"/>
  <c r="H89" i="43"/>
  <c r="I89" i="43"/>
  <c r="G89" i="43"/>
  <c r="H88" i="43"/>
  <c r="H87" i="43" s="1"/>
  <c r="H86" i="43" s="1"/>
  <c r="I88" i="43"/>
  <c r="I87" i="43" s="1"/>
  <c r="I86" i="43" s="1"/>
  <c r="G88" i="43"/>
  <c r="G87" i="43" s="1"/>
  <c r="G86" i="43" s="1"/>
  <c r="H82" i="43"/>
  <c r="I82" i="43"/>
  <c r="G78" i="43"/>
  <c r="H76" i="43"/>
  <c r="H75" i="43" s="1"/>
  <c r="I76" i="43"/>
  <c r="I75" i="43" s="1"/>
  <c r="G76" i="43"/>
  <c r="G75" i="43" s="1"/>
  <c r="H73" i="43"/>
  <c r="I73" i="43"/>
  <c r="G73" i="43"/>
  <c r="H71" i="43"/>
  <c r="I71" i="43"/>
  <c r="H68" i="43"/>
  <c r="I68" i="43"/>
  <c r="G68" i="43"/>
  <c r="H66" i="43"/>
  <c r="I66" i="43"/>
  <c r="G66" i="43"/>
  <c r="H64" i="43"/>
  <c r="I64" i="43"/>
  <c r="G64" i="43"/>
  <c r="H62" i="43"/>
  <c r="I62" i="43"/>
  <c r="G62" i="43"/>
  <c r="H60" i="43"/>
  <c r="I60" i="43"/>
  <c r="G60" i="43"/>
  <c r="H53" i="43"/>
  <c r="H52" i="43" s="1"/>
  <c r="H51" i="43" s="1"/>
  <c r="H50" i="43" s="1"/>
  <c r="H49" i="43" s="1"/>
  <c r="I53" i="43"/>
  <c r="I52" i="43" s="1"/>
  <c r="I51" i="43" s="1"/>
  <c r="I50" i="43" s="1"/>
  <c r="I49" i="43" s="1"/>
  <c r="G53" i="43"/>
  <c r="G52" i="43" s="1"/>
  <c r="G51" i="43" s="1"/>
  <c r="G50" i="43" s="1"/>
  <c r="G49" i="43" s="1"/>
  <c r="H47" i="43"/>
  <c r="I47" i="43"/>
  <c r="G47" i="43"/>
  <c r="H45" i="43"/>
  <c r="I45" i="43"/>
  <c r="G45" i="43"/>
  <c r="G42" i="43"/>
  <c r="H36" i="43"/>
  <c r="I36" i="43"/>
  <c r="G36" i="43"/>
  <c r="H38" i="43"/>
  <c r="I38" i="43"/>
  <c r="G38" i="43"/>
  <c r="H31" i="43"/>
  <c r="H30" i="43" s="1"/>
  <c r="H29" i="43" s="1"/>
  <c r="H28" i="43" s="1"/>
  <c r="I31" i="43"/>
  <c r="I30" i="43" s="1"/>
  <c r="I29" i="43" s="1"/>
  <c r="I28" i="43" s="1"/>
  <c r="G31" i="43"/>
  <c r="G30" i="43" s="1"/>
  <c r="G29" i="43" s="1"/>
  <c r="G28" i="43" s="1"/>
  <c r="H19" i="43"/>
  <c r="I19" i="43"/>
  <c r="G19" i="43"/>
  <c r="H15" i="43"/>
  <c r="I15" i="43"/>
  <c r="G15" i="43"/>
  <c r="G17" i="43"/>
  <c r="I176" i="43"/>
  <c r="H176" i="43"/>
  <c r="I123" i="43"/>
  <c r="H123" i="43"/>
  <c r="I70" i="43"/>
  <c r="H70" i="43"/>
  <c r="G70" i="43"/>
  <c r="G176" i="43"/>
  <c r="G241" i="43" l="1"/>
  <c r="H241" i="43"/>
  <c r="I241" i="43"/>
  <c r="I170" i="43"/>
  <c r="I169" i="43" s="1"/>
  <c r="I59" i="43"/>
  <c r="G170" i="43"/>
  <c r="G169" i="43" s="1"/>
  <c r="H170" i="43"/>
  <c r="H169" i="43" s="1"/>
  <c r="I135" i="43"/>
  <c r="G101" i="43"/>
  <c r="G100" i="43" s="1"/>
  <c r="G99" i="43" s="1"/>
  <c r="H59" i="43"/>
  <c r="H58" i="43" s="1"/>
  <c r="I79" i="43"/>
  <c r="I78" i="43" s="1"/>
  <c r="H79" i="43"/>
  <c r="H78" i="43" s="1"/>
  <c r="G14" i="43"/>
  <c r="G13" i="43" s="1"/>
  <c r="G12" i="43" s="1"/>
  <c r="G223" i="43"/>
  <c r="G222" i="43" s="1"/>
  <c r="G221" i="43" s="1"/>
  <c r="G215" i="43" s="1"/>
  <c r="I223" i="43"/>
  <c r="I222" i="43" s="1"/>
  <c r="I221" i="43" s="1"/>
  <c r="I215" i="43" s="1"/>
  <c r="H185" i="43"/>
  <c r="H184" i="43" s="1"/>
  <c r="H122" i="43"/>
  <c r="I122" i="43"/>
  <c r="G59" i="43"/>
  <c r="G58" i="43" s="1"/>
  <c r="G57" i="43" s="1"/>
  <c r="G56" i="43" s="1"/>
  <c r="I35" i="43"/>
  <c r="I34" i="43" s="1"/>
  <c r="I33" i="43" s="1"/>
  <c r="I14" i="43"/>
  <c r="I13" i="43" s="1"/>
  <c r="I12" i="43" s="1"/>
  <c r="G198" i="43"/>
  <c r="G197" i="43" s="1"/>
  <c r="I185" i="43"/>
  <c r="I184" i="43" s="1"/>
  <c r="H14" i="43"/>
  <c r="H13" i="43" s="1"/>
  <c r="H12" i="43" s="1"/>
  <c r="G35" i="43"/>
  <c r="G34" i="43" s="1"/>
  <c r="G33" i="43" s="1"/>
  <c r="H114" i="43"/>
  <c r="H113" i="43" s="1"/>
  <c r="G123" i="43"/>
  <c r="G185" i="43"/>
  <c r="G184" i="43" s="1"/>
  <c r="H198" i="43"/>
  <c r="H197" i="43" s="1"/>
  <c r="I198" i="43"/>
  <c r="I197" i="43" s="1"/>
  <c r="H223" i="43"/>
  <c r="H222" i="43" s="1"/>
  <c r="H221" i="43" s="1"/>
  <c r="H215" i="43" s="1"/>
  <c r="G231" i="43"/>
  <c r="H231" i="43"/>
  <c r="I231" i="43"/>
  <c r="I58" i="43"/>
  <c r="H35" i="43"/>
  <c r="H34" i="43" s="1"/>
  <c r="H33" i="43" s="1"/>
  <c r="I114" i="43"/>
  <c r="I113" i="43" s="1"/>
  <c r="H85" i="43"/>
  <c r="I85" i="43"/>
  <c r="G85" i="43"/>
  <c r="H156" i="43"/>
  <c r="I156" i="43"/>
  <c r="G156" i="43"/>
  <c r="G114" i="43"/>
  <c r="G113" i="43" s="1"/>
  <c r="H183" i="43" l="1"/>
  <c r="H182" i="43" s="1"/>
  <c r="H230" i="43"/>
  <c r="H229" i="43" s="1"/>
  <c r="H228" i="43" s="1"/>
  <c r="I230" i="43"/>
  <c r="I229" i="43" s="1"/>
  <c r="I228" i="43" s="1"/>
  <c r="G230" i="43"/>
  <c r="G229" i="43" s="1"/>
  <c r="G228" i="43" s="1"/>
  <c r="G11" i="43"/>
  <c r="H11" i="43"/>
  <c r="I11" i="43"/>
  <c r="H57" i="43"/>
  <c r="H56" i="43" s="1"/>
  <c r="I57" i="43"/>
  <c r="I56" i="43" s="1"/>
  <c r="G183" i="43"/>
  <c r="G182" i="43" s="1"/>
  <c r="I183" i="43"/>
  <c r="I182" i="43" s="1"/>
  <c r="H121" i="43"/>
  <c r="H112" i="43" s="1"/>
  <c r="H98" i="43" s="1"/>
  <c r="G122" i="43"/>
  <c r="G121" i="43" s="1"/>
  <c r="G112" i="43" s="1"/>
  <c r="G98" i="43" s="1"/>
  <c r="I121" i="43"/>
  <c r="I112" i="43" s="1"/>
  <c r="I98" i="43" s="1"/>
  <c r="H10" i="43" l="1"/>
  <c r="H254" i="43" s="1"/>
  <c r="I10" i="43"/>
  <c r="I254" i="43" s="1"/>
  <c r="G10" i="43"/>
  <c r="G254" i="43" s="1"/>
</calcChain>
</file>

<file path=xl/sharedStrings.xml><?xml version="1.0" encoding="utf-8"?>
<sst xmlns="http://schemas.openxmlformats.org/spreadsheetml/2006/main" count="1050" uniqueCount="247">
  <si>
    <t>Наименование расходов</t>
  </si>
  <si>
    <t>Бюджетная классификация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</si>
  <si>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</si>
  <si>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</si>
  <si>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</si>
  <si>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 безопасность и правоохранительная деятельность</t>
  </si>
  <si>
    <t>Жилищно-коммунальное хозяйство</t>
  </si>
  <si>
    <t>Благоустройство</t>
  </si>
  <si>
    <t>Культура</t>
  </si>
  <si>
    <t>Социальная политика</t>
  </si>
  <si>
    <t>Социальное обеспечение населения</t>
  </si>
  <si>
    <t>Совета народных депутатов</t>
  </si>
  <si>
    <t>Дорожное хозяйство (дорожные фонды)</t>
  </si>
  <si>
    <t>Другие вопросы в области культуры, кинематографии</t>
  </si>
  <si>
    <t xml:space="preserve">Мобилизационная и вневойсковая подготовка </t>
  </si>
  <si>
    <t>Культура, кинематография</t>
  </si>
  <si>
    <t>Пенсионное обеспечение</t>
  </si>
  <si>
    <t>100</t>
  </si>
  <si>
    <t>200</t>
  </si>
  <si>
    <t>800</t>
  </si>
  <si>
    <t>500</t>
  </si>
  <si>
    <t>600</t>
  </si>
  <si>
    <t>300</t>
  </si>
  <si>
    <t>Вед</t>
  </si>
  <si>
    <t>Рз</t>
  </si>
  <si>
    <t>ПР</t>
  </si>
  <si>
    <t>ЦСР</t>
  </si>
  <si>
    <t>ВР</t>
  </si>
  <si>
    <t>00</t>
  </si>
  <si>
    <t>02</t>
  </si>
  <si>
    <t>04</t>
  </si>
  <si>
    <t>13</t>
  </si>
  <si>
    <t>03</t>
  </si>
  <si>
    <t>09</t>
  </si>
  <si>
    <t>10</t>
  </si>
  <si>
    <t>01</t>
  </si>
  <si>
    <t>05</t>
  </si>
  <si>
    <t>08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</si>
  <si>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</si>
  <si>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</si>
  <si>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11</t>
  </si>
  <si>
    <t>Физическая культура</t>
  </si>
  <si>
    <t>Национальная экономика</t>
  </si>
  <si>
    <t>Администрация муниципального образования поселок Золотково (сельское поселение) Гусь-Хрустального района Владимирской области</t>
  </si>
  <si>
    <t>Резервные фонды</t>
  </si>
  <si>
    <t>Жилищное хозяйство</t>
  </si>
  <si>
    <t>Коммунальное хозяйство</t>
  </si>
  <si>
    <t>99 9 00 00110</t>
  </si>
  <si>
    <t>99 9 00 00190</t>
  </si>
  <si>
    <t>00 0 00 00000</t>
  </si>
  <si>
    <t xml:space="preserve">Расходы на обеспечение функций органов местного самоуправления </t>
  </si>
  <si>
    <t>99 9 00 00590</t>
  </si>
  <si>
    <t xml:space="preserve">Расходы на обеспечение функций органов местного самоуправления по размещению информации в средствах массовой информации </t>
  </si>
  <si>
    <t xml:space="preserve">Расходы на обеспечение деятельности (оказание услуг) муниципальных учреждений </t>
  </si>
  <si>
    <t>Осуществление первичного воинского учета на территориях, где отсутствуют военные комиссариаты</t>
  </si>
  <si>
    <t>99 9 00 51180</t>
  </si>
  <si>
    <t>01 0 00 00000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</si>
  <si>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</si>
  <si>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01 0 01 00000</t>
  </si>
  <si>
    <t>01 0 01 2Ч500</t>
  </si>
  <si>
    <t>99 9 00 21660</t>
  </si>
  <si>
    <t>01 0 01 2Ч510</t>
  </si>
  <si>
    <t>01 0 01 2Ч520</t>
  </si>
  <si>
    <t>01 0 01 2Ч530</t>
  </si>
  <si>
    <t>01 0 01 2Ч540</t>
  </si>
  <si>
    <t>01 0 02 00000</t>
  </si>
  <si>
    <t>Основное мероприятие "Развитие системы информационного обеспечения и оповещения населения"</t>
  </si>
  <si>
    <t>01 0 03 00000</t>
  </si>
  <si>
    <t>Основное мероприятие "Совершенствование системы безопасности на водных объектах"</t>
  </si>
  <si>
    <t>02 0 00 00000</t>
  </si>
  <si>
    <t>Основное мероприятие "Модернизация уличного освещения в населенных пунктах"</t>
  </si>
  <si>
    <t>03 0 00 00000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</si>
  <si>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</si>
  <si>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"Прочие мероприятия по благоустройству муниципального образования"</t>
  </si>
  <si>
    <t>99 9 00 25000</t>
  </si>
  <si>
    <t>04 0 00 00000</t>
  </si>
  <si>
    <t>Основное мероприятие "Укрепление материально-технической базы муниципальных учреждений культуры"</t>
  </si>
  <si>
    <t>04 0 01 00000</t>
  </si>
  <si>
    <t>99 9 00 ЦБ590</t>
  </si>
  <si>
    <t>99 9 00 10950</t>
  </si>
  <si>
    <t>99 9 00 Ф0590</t>
  </si>
  <si>
    <t>Основное мероприятие "Развитие культурно-досуговой деятельности"</t>
  </si>
  <si>
    <t>04 0 02 00000</t>
  </si>
  <si>
    <t>02 0 01 00000</t>
  </si>
  <si>
    <t>02 0 01 2Э500</t>
  </si>
  <si>
    <t>Основное мероприятие "Озеленение населенных пунктов поселения"</t>
  </si>
  <si>
    <t>Основное мероприятие "Организация и содержание мест захоронений"</t>
  </si>
  <si>
    <t>99 9 00 S0390</t>
  </si>
  <si>
    <t>99 9 00 09601</t>
  </si>
  <si>
    <t>Охрана окружающей среды</t>
  </si>
  <si>
    <t>Другие вопросы в области охраны окружающей среды</t>
  </si>
  <si>
    <t>06</t>
  </si>
  <si>
    <t xml:space="preserve">Резервный фонд администрации муниципального образования </t>
  </si>
  <si>
    <t>02 0 01 S0130</t>
  </si>
  <si>
    <t>99 9 00 2Ж100</t>
  </si>
  <si>
    <t>99 9 00 ИИ410</t>
  </si>
  <si>
    <t>99 9 00 20600</t>
  </si>
  <si>
    <t>01 0 02 2Ч560</t>
  </si>
  <si>
    <t>01 0 03 2Ч580</t>
  </si>
  <si>
    <t>05 0 00 00000</t>
  </si>
  <si>
    <t>99 9 00 Д0590</t>
  </si>
  <si>
    <t>05 0 01 00000</t>
  </si>
  <si>
    <t>04 0 01 2Д591</t>
  </si>
  <si>
    <t>05 0 01 2Ф591</t>
  </si>
  <si>
    <t>05 0 01 2Ф592</t>
  </si>
  <si>
    <t>05 0 01 2Ф593</t>
  </si>
  <si>
    <t>04 0 01 2Д592</t>
  </si>
  <si>
    <t>01 0 02 2Ч570</t>
  </si>
  <si>
    <t>Основное мероприятие "Мероприятия с сфере физической культуры и спорта"</t>
  </si>
  <si>
    <t xml:space="preserve">Подпрограмма "Содержание объектов благоустройства" </t>
  </si>
  <si>
    <t>03 1 00 00000</t>
  </si>
  <si>
    <t>Основное мероприятие «Благоустройство дворовых территорий многоквартирных домов»</t>
  </si>
  <si>
    <t>Основное мероприятие «Благоустройство наиболее посещаемых муниципальных территорий общего пользования»</t>
  </si>
  <si>
    <t>03 2 00 00000</t>
  </si>
  <si>
    <t>03 2 01 00000</t>
  </si>
  <si>
    <t>03 1 01 00000</t>
  </si>
  <si>
    <t>03 1 01 21100</t>
  </si>
  <si>
    <t>03 1 01 21200</t>
  </si>
  <si>
    <t>03 1 02 00000</t>
  </si>
  <si>
    <t>03 1 02 22100</t>
  </si>
  <si>
    <t>03 1 03 00000</t>
  </si>
  <si>
    <t>03 1 03 24200</t>
  </si>
  <si>
    <t>03 1 04 00000</t>
  </si>
  <si>
    <t>03 1 04 25200</t>
  </si>
  <si>
    <t>03 1 04 25300</t>
  </si>
  <si>
    <t>03 2 01 L5550</t>
  </si>
  <si>
    <t>тыс. рублей</t>
  </si>
  <si>
    <t>03 1 04 25100</t>
  </si>
  <si>
    <t>Муниципальная  программа "Энергосбережение и повышение энергетической эффективности в муниципальном образовании поселок Золотково (сельское поселение) на период до 2020 года"</t>
  </si>
  <si>
    <t>03 1 04 25400</t>
  </si>
  <si>
    <t>2021 год</t>
  </si>
  <si>
    <t>99 9 00 8Ч490</t>
  </si>
  <si>
    <t>Другие вопросы в области национальной экономики</t>
  </si>
  <si>
    <t>12</t>
  </si>
  <si>
    <t>99 9 00 S0080</t>
  </si>
  <si>
    <t>Муниципальная программа "Благоустройство территории муниципального образования поселок Золотково (сельское поселение) на 2018-2022 годы"</t>
  </si>
  <si>
    <t>04 0 02 S0531</t>
  </si>
  <si>
    <t>Непрограммные расходы органов местного самоуправления</t>
  </si>
  <si>
    <t>Иные непрограммные расходы</t>
  </si>
  <si>
    <t>99 0 00 00000</t>
  </si>
  <si>
    <t>99 9 00 00000</t>
  </si>
  <si>
    <t>Расходы на выплаты по оплате труда работникам органов местного самоуправления</t>
  </si>
  <si>
    <t>(Закупка товаров, работ и услуг для обеспечения государственных (муниципальных) нужд)</t>
  </si>
  <si>
    <t>Расходы на выплаты по оплате труда главы администрации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</si>
  <si>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</si>
  <si>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</si>
  <si>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</si>
  <si>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</si>
  <si>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Устройство защитных противопожарных полос (опашка)</t>
  </si>
  <si>
    <t xml:space="preserve">Обеспечение первичными средствами пожаротушения жилых и общественных зданий, находящихся в муниципальной собственности </t>
  </si>
  <si>
    <t xml:space="preserve">Обеспечение надлежащего состояния источников противопожарного водоснабжения </t>
  </si>
  <si>
    <t>Текущий ремонт и обслуживание пожарных гидрантов</t>
  </si>
  <si>
    <t xml:space="preserve">Тушение пожаров </t>
  </si>
  <si>
    <t xml:space="preserve">Оформление стендов по безопасности на водных объектах, агитационных щитов при органах местного самоуправления </t>
  </si>
  <si>
    <t>Проведение уборки мусора по берегам водоемов</t>
  </si>
  <si>
    <t>Приобретение различных форм наглядной агитации, учебной литературы в области гражданской обороны, предупреждения и ликвидации ЧС и пожарной безопасности</t>
  </si>
  <si>
    <t>Содержание и обслуживание комплексной системы экстренного оповещения населения</t>
  </si>
  <si>
    <t>Расходы на содержание и текущий ремонт действующей сети автомобильных дорог общего пользования в границах муниципального образования</t>
  </si>
  <si>
    <t>Обеспечение территорий документацией для осуществления градостроительной деятельности</t>
  </si>
  <si>
    <t>Предоставление субсидий бюджетным, автономным учреждениям и иным некоммерческим организациям</t>
  </si>
  <si>
    <t xml:space="preserve">Модернизация уличного освещения, установка энергосберегающих ламп </t>
  </si>
  <si>
    <t>Замена устаревших светильников на новые энергоэффективные, монтаж самонесущих изолированных проводов</t>
  </si>
  <si>
    <t>Закупка товаров, работ и услуг для государственных (муниципальных) нужд</t>
  </si>
  <si>
    <t>за счет средств областного бюджета</t>
  </si>
  <si>
    <t>за счет средств бюджета муниципального образования</t>
  </si>
  <si>
    <t>Оплата потребленной электроэнергии</t>
  </si>
  <si>
    <t>Закупка товаров, работ и услуг для обеспечения государственных (муниципальных) нужд)</t>
  </si>
  <si>
    <t>Текущее содержание и обслуживание наружных сетей уличного освещения территории поселения</t>
  </si>
  <si>
    <t>Санитарная вырубка и кронирование деревьев</t>
  </si>
  <si>
    <t>Содержание кладбищ</t>
  </si>
  <si>
    <t>Улучшение санитарного состояния территории муниципального образования</t>
  </si>
  <si>
    <t xml:space="preserve">Обкос мест общего пользования в населенных пунктах поселения </t>
  </si>
  <si>
    <t>Благоустройство святого источника в с.Черсево</t>
  </si>
  <si>
    <t>Благоустройство парка поселка Золотково</t>
  </si>
  <si>
    <t>Содержание и ремонт обелисков, памятников, установленных в честь Победы в Великой Отечественной войне</t>
  </si>
  <si>
    <t>03 1 04 25500</t>
  </si>
  <si>
    <t>за счет средств федерального бюджета</t>
  </si>
  <si>
    <t xml:space="preserve">Мероприятия по благоустройству дворовых территорий многоквартирных домов </t>
  </si>
  <si>
    <t>Мероприятия по благоустройству наиболее посещаемых муниципальных территорий общего пользования</t>
  </si>
  <si>
    <t>Прочие расходы по благоустройству муниципального образования</t>
  </si>
  <si>
    <t>Проведение культурно-досуговых мероприятий</t>
  </si>
  <si>
    <t>Участие в областных, региональных, всероссийских, международных фестивалях, смотрах-конкурсах и семинарах повышения квалификации</t>
  </si>
  <si>
    <t>Укрепление материально-технической базы муниципальных учреждений культуры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</si>
  <si>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</si>
  <si>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Расходы на обеспечение деятельности (оказание услуг) МБЦКО п.Золотково</t>
  </si>
  <si>
    <t>Расходы на обеспечение деятельности (оказание услуг)                           МКУ "ЦБ МО поселка Золотково"</t>
  </si>
  <si>
    <t>Расходы на выплату пенсии за выслугу лет муниципальным служащим и лицам, замещавшим муниципальные должности</t>
  </si>
  <si>
    <t>Резервный фонд администрации муниципального образования</t>
  </si>
  <si>
    <t xml:space="preserve">Организация и проведение спортивных мероприятий 
</t>
  </si>
  <si>
    <t xml:space="preserve">Уплата заявочных взносов участников чемпионатов </t>
  </si>
  <si>
    <t>Содержание спортивных сооружений</t>
  </si>
  <si>
    <t xml:space="preserve">Расходы на обеспечение деятельности (оказание услуг)                     МБУ "Спорткомплекс п.Золотково" </t>
  </si>
  <si>
    <t>Всего расходов</t>
  </si>
  <si>
    <t>Уплата членских взносов в ассоциацию "Совет муниципальных образований Владимирской области"</t>
  </si>
  <si>
    <t>Расходы на мероприятия по капитальному ремонту многоквартирных домов</t>
  </si>
  <si>
    <t xml:space="preserve">Подпрограмма "Формирование комфортной городской среды на территории муниципального образования поселок Золотково (сельское поселение) на 2018-2022 годы" </t>
  </si>
  <si>
    <t>Межбюджетные трансферты</t>
  </si>
  <si>
    <t>за счет средств бюджета муниципального района</t>
  </si>
  <si>
    <t xml:space="preserve"> Расходы на разработку проектно-сметной документации на объект "Строительство очистных сооружений п. Золотково"</t>
  </si>
  <si>
    <t>99 9 00 4В051</t>
  </si>
  <si>
    <t>99 9 00 ГA110</t>
  </si>
  <si>
    <t>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</t>
  </si>
  <si>
    <t>03 1 04 S1550</t>
  </si>
  <si>
    <t>03 2 F2 00000</t>
  </si>
  <si>
    <t>03 2 F2 55550</t>
  </si>
  <si>
    <t xml:space="preserve">Обеспечение деятельности учреждений по хозяйственному обслуживанию </t>
  </si>
  <si>
    <t>99 9 00 00591</t>
  </si>
  <si>
    <t>04 0 02 20531</t>
  </si>
  <si>
    <t>Укрепление материально-технической базы муниципальных учреждений культуры (за счет средств бюджета муниципального образования)</t>
  </si>
  <si>
    <t>Благоустройство сквера пограничников поселка Золотково</t>
  </si>
  <si>
    <t>03 1 04 25600</t>
  </si>
  <si>
    <t>Содержание детских игровых площадок</t>
  </si>
  <si>
    <t>03 1 04 25700</t>
  </si>
  <si>
    <t>2022 год</t>
  </si>
  <si>
    <t>99 9 00 82410</t>
  </si>
  <si>
    <t>Ремонт существующих и обустройство новых контейнерных площадок на территории муниципального образования</t>
  </si>
  <si>
    <t>Территориальная избирательная комиссия Гусь-Хрустального района</t>
  </si>
  <si>
    <t>Обеспечение проведения выборов и референдумов</t>
  </si>
  <si>
    <t>07</t>
  </si>
  <si>
    <t xml:space="preserve">Проведение выборов в представительные органы муниципального образования </t>
  </si>
  <si>
    <t>99 9 00 2П120</t>
  </si>
  <si>
    <t>99 9 00 2Ч900</t>
  </si>
  <si>
    <t>Профилактика и устранение последствий распространения COVID-19</t>
  </si>
  <si>
    <t>99 9 W0 58531</t>
  </si>
  <si>
    <t>99 9 W0 58532</t>
  </si>
  <si>
    <t>Реализация мероприятий, связанных с обеспечением санитарно-эпидемиологической безопасности (обработка мест голосования, ГСМ)</t>
  </si>
  <si>
    <t>Реализация мероприятий, связанных с обеспечением санитарно-эпидемиологической безопасности (волонтеры)</t>
  </si>
  <si>
    <t>Содержание колодцев</t>
  </si>
  <si>
    <t>03 1 04 25800</t>
  </si>
  <si>
    <t>Расходы на мероприятия в области жилищного хозяйства</t>
  </si>
  <si>
    <t>99 9 00 20100</t>
  </si>
  <si>
    <t xml:space="preserve">  Ведомственная структура                                                                                                                                                           расходов бюджета муниципального образования поселок Золотково (сельское поселение)                                                   на 2021 год и на плановый период 2022 и 2023 годов</t>
  </si>
  <si>
    <t>2023 год</t>
  </si>
  <si>
    <t>Основное мероприятие "Укрепление материально-технической базы муниципальных учреждений физической культуры и спорта"</t>
  </si>
  <si>
    <t>Укрепление материально-технической базы муниципальных учреждений физической культуры и спорта</t>
  </si>
  <si>
    <t>05 0 02 00000</t>
  </si>
  <si>
    <t>05 0 02 2Ф594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</si>
  <si>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</si>
  <si>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99 9 00 71960</t>
  </si>
  <si>
    <t>Приложение № 3 к решению</t>
  </si>
  <si>
    <t>Содержание объектов спортивной инфраструктуры муниципальной собственности для занятия физической культурой и спортом</t>
  </si>
  <si>
    <t>99 9 P5 7200S</t>
  </si>
  <si>
    <t>Защита населения и территории от чрезвычайных ситуаций природного и техногенного характера, пожарная безопасность</t>
  </si>
  <si>
    <t>от "29" апреля 2021 № 34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</si>
  <si>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поселок Золотково (сельское поселение) на 2017-2021 годы"</t>
  </si>
  <si>
    <t>Муниципальная программа "Сохранение и развитие культуры муниципального образования поселок Золотково (сельское поселение) на 2017-2021 годы"</t>
  </si>
  <si>
    <t>Муниципальная программа "Развитие физической культуры и спорта на территории муниципального образования поселок Золотково (сельское поселение) на 2017-2021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</si>
</sst>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rgb="FF000000"/>
      <name val="Arial Cyr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rgb="FF000000"/>
      </bottom>
      <diagonal/>
    </border>
  </borders>
  <cellStyleXfs count="2">
    <xf numFmtId="0" fontId="0" fillId="0" borderId="0"/>
    <xf numFmtId="0" fontId="16" fillId="0" borderId="5">
      <alignment vertical="top" wrapText="1"/>
    </xf>
  </cellStyleXfs>
  <cellXfs count="83">
    <xf numFmtId="0" fontId="0" fillId="0" borderId="0" xfId="0"/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 applyAlignment="1"/>
    <xf numFmtId="0" fontId="0" fillId="0" borderId="0" xfId="0" applyFill="1" applyBorder="1"/>
    <xf numFmtId="164" fontId="0" fillId="0" borderId="0" xfId="0" applyNumberFormat="1" applyFill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8" fillId="0" borderId="0" xfId="0" applyFont="1" applyFill="1" applyBorder="1"/>
    <xf numFmtId="0" fontId="0" fillId="0" borderId="0" xfId="0" applyFill="1" applyBorder="1" applyAlignment="1">
      <alignment horizontal="right"/>
    </xf>
    <xf numFmtId="0" fontId="7" fillId="0" borderId="0" xfId="0" applyFont="1" applyFill="1" applyBorder="1"/>
    <xf numFmtId="0" fontId="9" fillId="0" borderId="0" xfId="0" applyFont="1" applyFill="1" applyBorder="1"/>
    <xf numFmtId="0" fontId="11" fillId="0" borderId="0" xfId="0" applyFont="1" applyAlignment="1">
      <alignment horizontal="center"/>
    </xf>
    <xf numFmtId="0" fontId="11" fillId="0" borderId="0" xfId="0" applyFont="1"/>
    <xf numFmtId="0" fontId="5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center" vertical="top" wrapText="1"/>
    </xf>
    <xf numFmtId="49" fontId="15" fillId="2" borderId="1" xfId="0" applyNumberFormat="1" applyFont="1" applyFill="1" applyBorder="1" applyAlignment="1">
      <alignment horizontal="center" vertical="top" wrapText="1"/>
    </xf>
    <xf numFmtId="165" fontId="14" fillId="2" borderId="1" xfId="0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top"/>
    </xf>
    <xf numFmtId="49" fontId="14" fillId="2" borderId="1" xfId="0" applyNumberFormat="1" applyFont="1" applyFill="1" applyBorder="1" applyAlignment="1">
      <alignment horizontal="center" vertical="top"/>
    </xf>
    <xf numFmtId="165" fontId="14" fillId="2" borderId="1" xfId="0" applyNumberFormat="1" applyFont="1" applyFill="1" applyBorder="1" applyAlignment="1">
      <alignment vertical="top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165" fontId="3" fillId="3" borderId="1" xfId="0" applyNumberFormat="1" applyFont="1" applyFill="1" applyBorder="1" applyAlignment="1">
      <alignment vertical="top" wrapText="1"/>
    </xf>
    <xf numFmtId="165" fontId="14" fillId="0" borderId="1" xfId="0" applyNumberFormat="1" applyFont="1" applyFill="1" applyBorder="1" applyAlignment="1">
      <alignment vertical="top" wrapText="1"/>
    </xf>
    <xf numFmtId="0" fontId="0" fillId="0" borderId="0" xfId="0" applyFont="1" applyFill="1"/>
    <xf numFmtId="0" fontId="14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top" wrapText="1"/>
    </xf>
    <xf numFmtId="49" fontId="14" fillId="3" borderId="1" xfId="0" applyNumberFormat="1" applyFont="1" applyFill="1" applyBorder="1" applyAlignment="1">
      <alignment horizontal="center" vertical="top" wrapText="1"/>
    </xf>
    <xf numFmtId="165" fontId="14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165" fontId="4" fillId="3" borderId="1" xfId="0" applyNumberFormat="1" applyFont="1" applyFill="1" applyBorder="1" applyAlignment="1">
      <alignment vertical="top" wrapText="1"/>
    </xf>
    <xf numFmtId="0" fontId="17" fillId="0" borderId="6" xfId="1" applyNumberFormat="1" applyFont="1" applyBorder="1" applyAlignment="1" applyProtection="1">
      <alignment vertical="center" wrapText="1"/>
    </xf>
    <xf numFmtId="0" fontId="17" fillId="3" borderId="6" xfId="1" applyNumberFormat="1" applyFont="1" applyFill="1" applyBorder="1" applyAlignment="1" applyProtection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165" fontId="3" fillId="4" borderId="1" xfId="0" applyNumberFormat="1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top" wrapText="1"/>
    </xf>
    <xf numFmtId="165" fontId="3" fillId="5" borderId="1" xfId="0" applyNumberFormat="1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vertical="center" wrapText="1"/>
    </xf>
    <xf numFmtId="0" fontId="17" fillId="3" borderId="7" xfId="1" applyNumberFormat="1" applyFont="1" applyFill="1" applyBorder="1" applyAlignment="1" applyProtection="1">
      <alignment vertical="center" wrapText="1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xl3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316"/>
  <sheetViews>
    <sheetView tabSelected="1" workbookViewId="0">
      <selection activeCell="Q13" sqref="Q13"/>
    </sheetView>
  </sheetViews>
  <sheetFormatPr defaultRowHeight="12.75" x14ac:dyDescent="0.2"/>
  <cols>
    <col min="1" max="1" width="50.7109375" customWidth="1"/>
    <col min="2" max="4" width="5.7109375" customWidth="1"/>
    <col min="5" max="5" width="12.7109375" customWidth="1"/>
    <col min="6" max="6" width="5.7109375" customWidth="1"/>
    <col min="7" max="9" width="10.7109375" customWidth="1"/>
  </cols>
  <sheetData>
    <row r="1" spans="1:18" x14ac:dyDescent="0.2">
      <c r="G1" s="25"/>
      <c r="H1" s="12"/>
      <c r="I1" s="25" t="s">
        <v>239</v>
      </c>
      <c r="J1" s="13"/>
      <c r="K1" s="10"/>
      <c r="L1" s="10"/>
      <c r="M1" s="10"/>
      <c r="N1" s="10"/>
      <c r="O1" s="10"/>
      <c r="P1" s="10"/>
      <c r="Q1" s="8"/>
    </row>
    <row r="2" spans="1:18" x14ac:dyDescent="0.2">
      <c r="G2" s="25"/>
      <c r="H2" s="12"/>
      <c r="I2" s="25" t="s">
        <v>11</v>
      </c>
      <c r="J2" s="13"/>
      <c r="K2" s="10"/>
      <c r="L2" s="10"/>
      <c r="M2" s="10"/>
      <c r="N2" s="10"/>
      <c r="O2" s="10"/>
      <c r="P2" s="10"/>
      <c r="Q2" s="8"/>
    </row>
    <row r="3" spans="1:18" x14ac:dyDescent="0.2">
      <c r="G3" s="25"/>
      <c r="H3" s="12"/>
      <c r="I3" s="25" t="s">
        <v>243</v>
      </c>
      <c r="J3" s="13"/>
      <c r="K3" s="10"/>
      <c r="L3" s="10"/>
      <c r="M3" s="10"/>
      <c r="N3" s="10"/>
      <c r="O3" s="10"/>
      <c r="P3" s="10"/>
      <c r="Q3" s="8"/>
    </row>
    <row r="4" spans="1:18" ht="12.75" customHeight="1" x14ac:dyDescent="0.2">
      <c r="A4" s="2"/>
      <c r="B4" s="2"/>
      <c r="C4" s="2"/>
      <c r="D4" s="2"/>
      <c r="E4" s="2"/>
      <c r="F4" s="2"/>
      <c r="G4" s="2"/>
      <c r="H4" s="14"/>
      <c r="I4" s="10"/>
      <c r="J4" s="10"/>
      <c r="K4" s="10"/>
      <c r="L4" s="10"/>
      <c r="M4" s="10"/>
      <c r="N4" s="10"/>
      <c r="O4" s="10"/>
      <c r="P4" s="10"/>
      <c r="Q4" s="8"/>
    </row>
    <row r="5" spans="1:18" ht="48" customHeight="1" x14ac:dyDescent="0.25">
      <c r="A5" s="75" t="s">
        <v>231</v>
      </c>
      <c r="B5" s="76"/>
      <c r="C5" s="76"/>
      <c r="D5" s="76"/>
      <c r="E5" s="76"/>
      <c r="F5" s="76"/>
      <c r="G5" s="76"/>
      <c r="H5" s="77"/>
      <c r="I5" s="77"/>
      <c r="J5" s="10"/>
      <c r="K5" s="10"/>
      <c r="L5" s="10"/>
      <c r="M5" s="10"/>
      <c r="N5" s="10"/>
      <c r="O5" s="10"/>
      <c r="P5" s="10"/>
      <c r="Q5" s="8"/>
    </row>
    <row r="6" spans="1:18" ht="18" customHeight="1" x14ac:dyDescent="0.25">
      <c r="G6" s="21"/>
      <c r="H6" s="9"/>
      <c r="I6" s="21" t="s">
        <v>126</v>
      </c>
      <c r="J6" s="10"/>
      <c r="K6" s="14"/>
      <c r="L6" s="15"/>
      <c r="M6" s="10"/>
      <c r="N6" s="10"/>
      <c r="O6" s="10"/>
      <c r="P6" s="10"/>
      <c r="Q6" s="8"/>
    </row>
    <row r="7" spans="1:18" ht="15" customHeight="1" x14ac:dyDescent="0.2">
      <c r="A7" s="78" t="s">
        <v>0</v>
      </c>
      <c r="B7" s="79" t="s">
        <v>1</v>
      </c>
      <c r="C7" s="80"/>
      <c r="D7" s="80"/>
      <c r="E7" s="80"/>
      <c r="F7" s="81"/>
      <c r="G7" s="78" t="s">
        <v>130</v>
      </c>
      <c r="H7" s="78" t="s">
        <v>213</v>
      </c>
      <c r="I7" s="78" t="s">
        <v>232</v>
      </c>
      <c r="J7" s="10"/>
      <c r="K7" s="10"/>
      <c r="L7" s="16"/>
      <c r="M7" s="10"/>
      <c r="N7" s="10"/>
      <c r="O7" s="10"/>
      <c r="P7" s="10"/>
      <c r="Q7" s="8"/>
    </row>
    <row r="8" spans="1:18" ht="36" customHeight="1" x14ac:dyDescent="0.3">
      <c r="A8" s="78"/>
      <c r="B8" s="6" t="s">
        <v>23</v>
      </c>
      <c r="C8" s="6" t="s">
        <v>24</v>
      </c>
      <c r="D8" s="6" t="s">
        <v>25</v>
      </c>
      <c r="E8" s="6" t="s">
        <v>26</v>
      </c>
      <c r="F8" s="6" t="s">
        <v>27</v>
      </c>
      <c r="G8" s="82"/>
      <c r="H8" s="82"/>
      <c r="I8" s="82"/>
      <c r="J8" s="10"/>
      <c r="K8" s="17"/>
      <c r="L8" s="10"/>
      <c r="M8" s="10"/>
      <c r="N8" s="18"/>
      <c r="O8" s="10"/>
      <c r="P8" s="10"/>
      <c r="Q8" s="8"/>
      <c r="R8" s="1"/>
    </row>
    <row r="9" spans="1:18" ht="12.75" customHeight="1" x14ac:dyDescent="0.3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10"/>
      <c r="K9" s="17"/>
      <c r="L9" s="10"/>
      <c r="M9" s="10"/>
      <c r="N9" s="10"/>
      <c r="O9" s="10"/>
      <c r="P9" s="10"/>
      <c r="Q9" s="8"/>
      <c r="R9" s="1"/>
    </row>
    <row r="10" spans="1:18" ht="36" customHeight="1" x14ac:dyDescent="0.3">
      <c r="A10" s="66" t="s">
        <v>43</v>
      </c>
      <c r="B10" s="67">
        <v>703</v>
      </c>
      <c r="C10" s="67"/>
      <c r="D10" s="67"/>
      <c r="E10" s="67"/>
      <c r="F10" s="67"/>
      <c r="G10" s="68">
        <f>G11+G49+G56+G85+G98+G176+G182+G215+G228</f>
        <v>23355.8</v>
      </c>
      <c r="H10" s="68">
        <f>H11+H49+H56+H85+H98+H176+H182+H215+H228</f>
        <v>15182.499999999998</v>
      </c>
      <c r="I10" s="68">
        <f>I11+I49+I56+I85+I98+I176+I182+I215+I228</f>
        <v>14806.399999999998</v>
      </c>
      <c r="J10" s="10"/>
      <c r="K10" s="17"/>
      <c r="L10" s="10"/>
      <c r="M10" s="10"/>
      <c r="N10" s="10"/>
      <c r="O10" s="10"/>
      <c r="P10" s="10"/>
      <c r="Q10" s="8"/>
      <c r="R10" s="1"/>
    </row>
    <row r="11" spans="1:18" ht="15" customHeight="1" x14ac:dyDescent="0.2">
      <c r="A11" s="62" t="s">
        <v>2</v>
      </c>
      <c r="B11" s="63">
        <v>703</v>
      </c>
      <c r="C11" s="64" t="s">
        <v>35</v>
      </c>
      <c r="D11" s="64" t="s">
        <v>28</v>
      </c>
      <c r="E11" s="64"/>
      <c r="F11" s="64"/>
      <c r="G11" s="65">
        <f>G12+G21+G28+G33</f>
        <v>5325</v>
      </c>
      <c r="H11" s="65">
        <f t="shared" ref="H11:I11" si="0">H12+H21+H28+H33</f>
        <v>4292.2</v>
      </c>
      <c r="I11" s="65">
        <f t="shared" si="0"/>
        <v>4222.3</v>
      </c>
      <c r="J11" s="10"/>
      <c r="K11" s="10"/>
      <c r="L11" s="10"/>
      <c r="M11" s="10"/>
      <c r="N11" s="10"/>
      <c r="O11" s="10"/>
      <c r="P11" s="10"/>
      <c r="Q11" s="8"/>
    </row>
    <row r="12" spans="1:18" ht="36" customHeight="1" x14ac:dyDescent="0.2">
      <c r="A12" s="22" t="s">
        <v>38</v>
      </c>
      <c r="B12" s="23">
        <v>703</v>
      </c>
      <c r="C12" s="5" t="s">
        <v>35</v>
      </c>
      <c r="D12" s="5" t="s">
        <v>30</v>
      </c>
      <c r="E12" s="5"/>
      <c r="F12" s="5"/>
      <c r="G12" s="28">
        <f t="shared" ref="G12:I13" si="1">G13</f>
        <v>2400</v>
      </c>
      <c r="H12" s="28">
        <f t="shared" si="1"/>
        <v>2315</v>
      </c>
      <c r="I12" s="28">
        <f t="shared" si="1"/>
        <v>2310</v>
      </c>
      <c r="J12" s="10"/>
      <c r="K12" s="10"/>
      <c r="L12" s="10"/>
      <c r="M12" s="10"/>
      <c r="N12" s="10"/>
      <c r="O12" s="10"/>
      <c r="P12" s="10"/>
      <c r="Q12" s="8"/>
    </row>
    <row r="13" spans="1:18" x14ac:dyDescent="0.2">
      <c r="A13" s="60" t="s">
        <v>137</v>
      </c>
      <c r="B13" s="3">
        <v>703</v>
      </c>
      <c r="C13" s="4" t="s">
        <v>35</v>
      </c>
      <c r="D13" s="4" t="s">
        <v>30</v>
      </c>
      <c r="E13" s="4" t="s">
        <v>139</v>
      </c>
      <c r="F13" s="5"/>
      <c r="G13" s="29">
        <f t="shared" si="1"/>
        <v>2400</v>
      </c>
      <c r="H13" s="29">
        <f t="shared" si="1"/>
        <v>2315</v>
      </c>
      <c r="I13" s="29">
        <f t="shared" si="1"/>
        <v>2310</v>
      </c>
      <c r="J13" s="10"/>
      <c r="K13" s="10"/>
      <c r="L13" s="10"/>
      <c r="M13" s="10"/>
      <c r="N13" s="10"/>
      <c r="O13" s="10"/>
      <c r="P13" s="10"/>
      <c r="Q13" s="8"/>
    </row>
    <row r="14" spans="1:18" ht="15" customHeight="1" x14ac:dyDescent="0.2">
      <c r="A14" s="24" t="s">
        <v>138</v>
      </c>
      <c r="B14" s="3">
        <v>703</v>
      </c>
      <c r="C14" s="4" t="s">
        <v>35</v>
      </c>
      <c r="D14" s="4" t="s">
        <v>30</v>
      </c>
      <c r="E14" s="4" t="s">
        <v>140</v>
      </c>
      <c r="F14" s="5"/>
      <c r="G14" s="29">
        <f>G15+G17+G19</f>
        <v>2400</v>
      </c>
      <c r="H14" s="29">
        <f>H15+H17+H19</f>
        <v>2315</v>
      </c>
      <c r="I14" s="29">
        <f>I15+I17+I19</f>
        <v>2310</v>
      </c>
      <c r="J14" s="10"/>
      <c r="K14" s="10"/>
      <c r="L14" s="10"/>
      <c r="M14" s="10"/>
      <c r="N14" s="10"/>
      <c r="O14" s="10"/>
      <c r="P14" s="10"/>
      <c r="Q14" s="8"/>
    </row>
    <row r="15" spans="1:18" ht="24" customHeight="1" x14ac:dyDescent="0.2">
      <c r="A15" s="35" t="s">
        <v>141</v>
      </c>
      <c r="B15" s="36">
        <v>703</v>
      </c>
      <c r="C15" s="37" t="s">
        <v>35</v>
      </c>
      <c r="D15" s="37" t="s">
        <v>30</v>
      </c>
      <c r="E15" s="37" t="s">
        <v>47</v>
      </c>
      <c r="F15" s="38"/>
      <c r="G15" s="39">
        <f>G16</f>
        <v>1283</v>
      </c>
      <c r="H15" s="39">
        <f>H16</f>
        <v>1283</v>
      </c>
      <c r="I15" s="39">
        <f>I16</f>
        <v>1283</v>
      </c>
      <c r="J15" s="10"/>
      <c r="K15" s="10"/>
      <c r="L15" s="10"/>
      <c r="M15" s="10"/>
      <c r="N15" s="10"/>
      <c r="O15" s="10"/>
      <c r="P15" s="10"/>
      <c r="Q15" s="8"/>
    </row>
    <row r="16" spans="1:18" ht="48" customHeight="1" x14ac:dyDescent="0.2">
      <c r="A16" s="32" t="s">
        <v>144</v>
      </c>
      <c r="B16" s="3">
        <v>703</v>
      </c>
      <c r="C16" s="4" t="s">
        <v>35</v>
      </c>
      <c r="D16" s="4" t="s">
        <v>30</v>
      </c>
      <c r="E16" s="4" t="s">
        <v>47</v>
      </c>
      <c r="F16" s="4" t="s">
        <v>17</v>
      </c>
      <c r="G16" s="29">
        <v>1283</v>
      </c>
      <c r="H16" s="29">
        <v>1283</v>
      </c>
      <c r="I16" s="29">
        <v>1283</v>
      </c>
      <c r="J16" s="10"/>
      <c r="K16" s="10"/>
      <c r="L16" s="10"/>
      <c r="M16" s="10"/>
      <c r="N16" s="10"/>
      <c r="O16" s="10"/>
      <c r="P16" s="10"/>
      <c r="Q16" s="8"/>
    </row>
    <row r="17" spans="1:17" ht="15" customHeight="1" x14ac:dyDescent="0.2">
      <c r="A17" s="35" t="s">
        <v>50</v>
      </c>
      <c r="B17" s="36">
        <v>703</v>
      </c>
      <c r="C17" s="37" t="s">
        <v>35</v>
      </c>
      <c r="D17" s="37" t="s">
        <v>30</v>
      </c>
      <c r="E17" s="37" t="s">
        <v>48</v>
      </c>
      <c r="F17" s="37"/>
      <c r="G17" s="39">
        <f>G18</f>
        <v>135</v>
      </c>
      <c r="H17" s="39">
        <f t="shared" ref="H17" si="2">H18</f>
        <v>50</v>
      </c>
      <c r="I17" s="39">
        <f>I18</f>
        <v>45</v>
      </c>
      <c r="J17" s="10"/>
      <c r="K17" s="10"/>
      <c r="L17" s="10"/>
      <c r="M17" s="10"/>
      <c r="N17" s="10"/>
      <c r="O17" s="10"/>
      <c r="P17" s="10"/>
      <c r="Q17" s="8"/>
    </row>
    <row r="18" spans="1:17" ht="24" x14ac:dyDescent="0.2">
      <c r="A18" s="32" t="s">
        <v>146</v>
      </c>
      <c r="B18" s="3">
        <v>703</v>
      </c>
      <c r="C18" s="4" t="s">
        <v>35</v>
      </c>
      <c r="D18" s="4" t="s">
        <v>30</v>
      </c>
      <c r="E18" s="4" t="s">
        <v>48</v>
      </c>
      <c r="F18" s="4" t="s">
        <v>18</v>
      </c>
      <c r="G18" s="29">
        <v>135</v>
      </c>
      <c r="H18" s="29">
        <v>50</v>
      </c>
      <c r="I18" s="29">
        <v>45</v>
      </c>
      <c r="J18" s="10"/>
      <c r="K18" s="10"/>
      <c r="L18" s="10"/>
      <c r="M18" s="10"/>
      <c r="N18" s="10"/>
      <c r="O18" s="10"/>
      <c r="P18" s="10"/>
      <c r="Q18" s="8"/>
    </row>
    <row r="19" spans="1:17" ht="24" x14ac:dyDescent="0.2">
      <c r="A19" s="35" t="s">
        <v>143</v>
      </c>
      <c r="B19" s="36">
        <v>703</v>
      </c>
      <c r="C19" s="37" t="s">
        <v>35</v>
      </c>
      <c r="D19" s="37" t="s">
        <v>30</v>
      </c>
      <c r="E19" s="37" t="s">
        <v>200</v>
      </c>
      <c r="F19" s="37"/>
      <c r="G19" s="39">
        <f>G20</f>
        <v>982</v>
      </c>
      <c r="H19" s="39">
        <f>H20</f>
        <v>982</v>
      </c>
      <c r="I19" s="39">
        <f>I20</f>
        <v>982</v>
      </c>
      <c r="J19" s="10"/>
      <c r="K19" s="10"/>
      <c r="L19" s="10"/>
      <c r="M19" s="10"/>
      <c r="N19" s="10"/>
      <c r="O19" s="10"/>
      <c r="P19" s="10"/>
      <c r="Q19" s="8"/>
    </row>
    <row r="20" spans="1:17" ht="48" customHeight="1" x14ac:dyDescent="0.2">
      <c r="A20" s="32" t="s">
        <v>144</v>
      </c>
      <c r="B20" s="3">
        <v>703</v>
      </c>
      <c r="C20" s="4" t="s">
        <v>35</v>
      </c>
      <c r="D20" s="4" t="s">
        <v>30</v>
      </c>
      <c r="E20" s="4" t="s">
        <v>200</v>
      </c>
      <c r="F20" s="4" t="s">
        <v>17</v>
      </c>
      <c r="G20" s="29">
        <v>982</v>
      </c>
      <c r="H20" s="29">
        <v>982</v>
      </c>
      <c r="I20" s="29">
        <v>982</v>
      </c>
      <c r="J20" s="10"/>
      <c r="K20" s="10"/>
      <c r="L20" s="10"/>
      <c r="M20" s="10"/>
      <c r="N20" s="10"/>
      <c r="O20" s="10"/>
      <c r="P20" s="10"/>
      <c r="Q20" s="8"/>
    </row>
    <row r="21" spans="1:17" ht="15" hidden="1" customHeight="1" x14ac:dyDescent="0.2">
      <c r="A21" s="34" t="s">
        <v>217</v>
      </c>
      <c r="B21" s="26">
        <v>703</v>
      </c>
      <c r="C21" s="27" t="s">
        <v>35</v>
      </c>
      <c r="D21" s="27" t="s">
        <v>218</v>
      </c>
      <c r="E21" s="27"/>
      <c r="F21" s="27"/>
      <c r="G21" s="31">
        <f>G22</f>
        <v>0</v>
      </c>
      <c r="H21" s="31">
        <f t="shared" ref="H21:I26" si="3">H22</f>
        <v>0</v>
      </c>
      <c r="I21" s="31">
        <f t="shared" si="3"/>
        <v>0</v>
      </c>
      <c r="J21" s="10"/>
      <c r="K21" s="10"/>
      <c r="L21" s="10"/>
      <c r="M21" s="10"/>
      <c r="N21" s="10"/>
      <c r="O21" s="10"/>
      <c r="P21" s="10"/>
      <c r="Q21" s="8"/>
    </row>
    <row r="22" spans="1:17" ht="15" hidden="1" customHeight="1" x14ac:dyDescent="0.2">
      <c r="A22" s="60" t="s">
        <v>137</v>
      </c>
      <c r="B22" s="3">
        <v>703</v>
      </c>
      <c r="C22" s="4" t="s">
        <v>35</v>
      </c>
      <c r="D22" s="4" t="s">
        <v>218</v>
      </c>
      <c r="E22" s="4" t="s">
        <v>139</v>
      </c>
      <c r="F22" s="4"/>
      <c r="G22" s="29">
        <f>G23</f>
        <v>0</v>
      </c>
      <c r="H22" s="29">
        <f t="shared" si="3"/>
        <v>0</v>
      </c>
      <c r="I22" s="29">
        <f t="shared" si="3"/>
        <v>0</v>
      </c>
      <c r="J22" s="10"/>
      <c r="K22" s="10"/>
      <c r="L22" s="10"/>
      <c r="M22" s="10"/>
      <c r="N22" s="10"/>
      <c r="O22" s="10"/>
      <c r="P22" s="10"/>
      <c r="Q22" s="8"/>
    </row>
    <row r="23" spans="1:17" ht="15" hidden="1" customHeight="1" x14ac:dyDescent="0.2">
      <c r="A23" s="24" t="s">
        <v>138</v>
      </c>
      <c r="B23" s="3">
        <v>703</v>
      </c>
      <c r="C23" s="4" t="s">
        <v>35</v>
      </c>
      <c r="D23" s="4" t="s">
        <v>218</v>
      </c>
      <c r="E23" s="4" t="s">
        <v>140</v>
      </c>
      <c r="F23" s="4"/>
      <c r="G23" s="29">
        <f>G24+G26</f>
        <v>0</v>
      </c>
      <c r="H23" s="29">
        <f t="shared" ref="H23:I23" si="4">H24+H26</f>
        <v>0</v>
      </c>
      <c r="I23" s="29">
        <f t="shared" si="4"/>
        <v>0</v>
      </c>
      <c r="J23" s="10"/>
      <c r="K23" s="10"/>
      <c r="L23" s="10"/>
      <c r="M23" s="10"/>
      <c r="N23" s="10"/>
      <c r="O23" s="10"/>
      <c r="P23" s="10"/>
      <c r="Q23" s="8"/>
    </row>
    <row r="24" spans="1:17" ht="24" hidden="1" customHeight="1" x14ac:dyDescent="0.2">
      <c r="A24" s="41" t="s">
        <v>225</v>
      </c>
      <c r="B24" s="36">
        <v>703</v>
      </c>
      <c r="C24" s="37" t="s">
        <v>35</v>
      </c>
      <c r="D24" s="37" t="s">
        <v>218</v>
      </c>
      <c r="E24" s="37" t="s">
        <v>223</v>
      </c>
      <c r="F24" s="37"/>
      <c r="G24" s="39">
        <f>G25</f>
        <v>0</v>
      </c>
      <c r="H24" s="39">
        <f t="shared" ref="H24:I24" si="5">H25</f>
        <v>0</v>
      </c>
      <c r="I24" s="39">
        <f t="shared" si="5"/>
        <v>0</v>
      </c>
      <c r="J24" s="10"/>
      <c r="K24" s="10"/>
      <c r="L24" s="10"/>
      <c r="M24" s="10"/>
      <c r="N24" s="10"/>
      <c r="O24" s="10"/>
      <c r="P24" s="10"/>
      <c r="Q24" s="8"/>
    </row>
    <row r="25" spans="1:17" ht="24" hidden="1" customHeight="1" x14ac:dyDescent="0.2">
      <c r="A25" s="32" t="s">
        <v>146</v>
      </c>
      <c r="B25" s="3">
        <v>703</v>
      </c>
      <c r="C25" s="4" t="s">
        <v>35</v>
      </c>
      <c r="D25" s="4" t="s">
        <v>218</v>
      </c>
      <c r="E25" s="4" t="s">
        <v>223</v>
      </c>
      <c r="F25" s="4" t="s">
        <v>18</v>
      </c>
      <c r="G25" s="29">
        <v>0</v>
      </c>
      <c r="H25" s="29">
        <v>0</v>
      </c>
      <c r="I25" s="29">
        <v>0</v>
      </c>
      <c r="J25" s="10"/>
      <c r="K25" s="10"/>
      <c r="L25" s="10"/>
      <c r="M25" s="10"/>
      <c r="N25" s="10"/>
      <c r="O25" s="10"/>
      <c r="P25" s="10"/>
      <c r="Q25" s="8"/>
    </row>
    <row r="26" spans="1:17" ht="24" hidden="1" customHeight="1" x14ac:dyDescent="0.2">
      <c r="A26" s="41" t="s">
        <v>226</v>
      </c>
      <c r="B26" s="36">
        <v>703</v>
      </c>
      <c r="C26" s="37" t="s">
        <v>35</v>
      </c>
      <c r="D26" s="37" t="s">
        <v>218</v>
      </c>
      <c r="E26" s="37" t="s">
        <v>224</v>
      </c>
      <c r="F26" s="37"/>
      <c r="G26" s="39">
        <f>G27</f>
        <v>0</v>
      </c>
      <c r="H26" s="39">
        <f t="shared" si="3"/>
        <v>0</v>
      </c>
      <c r="I26" s="39">
        <f t="shared" si="3"/>
        <v>0</v>
      </c>
      <c r="J26" s="10"/>
      <c r="K26" s="10"/>
      <c r="L26" s="10"/>
      <c r="M26" s="10"/>
      <c r="N26" s="10"/>
      <c r="O26" s="10"/>
      <c r="P26" s="10"/>
      <c r="Q26" s="8"/>
    </row>
    <row r="27" spans="1:17" ht="24" hidden="1" customHeight="1" x14ac:dyDescent="0.2">
      <c r="A27" s="32" t="s">
        <v>146</v>
      </c>
      <c r="B27" s="3">
        <v>703</v>
      </c>
      <c r="C27" s="4" t="s">
        <v>35</v>
      </c>
      <c r="D27" s="4" t="s">
        <v>218</v>
      </c>
      <c r="E27" s="4" t="s">
        <v>224</v>
      </c>
      <c r="F27" s="4" t="s">
        <v>18</v>
      </c>
      <c r="G27" s="29">
        <v>0</v>
      </c>
      <c r="H27" s="29">
        <v>0</v>
      </c>
      <c r="I27" s="29">
        <v>0</v>
      </c>
      <c r="J27" s="10"/>
      <c r="K27" s="10"/>
      <c r="L27" s="10"/>
      <c r="M27" s="10"/>
      <c r="N27" s="10"/>
      <c r="O27" s="10"/>
      <c r="P27" s="10"/>
      <c r="Q27" s="8"/>
    </row>
    <row r="28" spans="1:17" ht="15" customHeight="1" x14ac:dyDescent="0.2">
      <c r="A28" s="33" t="s">
        <v>44</v>
      </c>
      <c r="B28" s="23">
        <v>703</v>
      </c>
      <c r="C28" s="5" t="s">
        <v>35</v>
      </c>
      <c r="D28" s="5" t="s">
        <v>40</v>
      </c>
      <c r="E28" s="5"/>
      <c r="F28" s="5"/>
      <c r="G28" s="28">
        <f t="shared" ref="G28:I31" si="6">G29</f>
        <v>20</v>
      </c>
      <c r="H28" s="28">
        <f t="shared" si="6"/>
        <v>20</v>
      </c>
      <c r="I28" s="28">
        <f t="shared" si="6"/>
        <v>20</v>
      </c>
      <c r="J28" s="10"/>
      <c r="K28" s="10"/>
      <c r="L28" s="10"/>
      <c r="M28" s="10"/>
      <c r="N28" s="10"/>
      <c r="O28" s="10"/>
      <c r="P28" s="10"/>
      <c r="Q28" s="8"/>
    </row>
    <row r="29" spans="1:17" ht="15" customHeight="1" x14ac:dyDescent="0.2">
      <c r="A29" s="60" t="s">
        <v>137</v>
      </c>
      <c r="B29" s="3">
        <v>703</v>
      </c>
      <c r="C29" s="4" t="s">
        <v>35</v>
      </c>
      <c r="D29" s="4" t="s">
        <v>40</v>
      </c>
      <c r="E29" s="4" t="s">
        <v>139</v>
      </c>
      <c r="F29" s="5"/>
      <c r="G29" s="29">
        <f t="shared" si="6"/>
        <v>20</v>
      </c>
      <c r="H29" s="29">
        <f t="shared" si="6"/>
        <v>20</v>
      </c>
      <c r="I29" s="29">
        <f t="shared" si="6"/>
        <v>20</v>
      </c>
      <c r="J29" s="10"/>
      <c r="K29" s="10"/>
      <c r="L29" s="10"/>
      <c r="M29" s="10"/>
      <c r="N29" s="10"/>
      <c r="O29" s="10"/>
      <c r="P29" s="10"/>
      <c r="Q29" s="8"/>
    </row>
    <row r="30" spans="1:17" ht="15" customHeight="1" x14ac:dyDescent="0.2">
      <c r="A30" s="24" t="s">
        <v>138</v>
      </c>
      <c r="B30" s="3">
        <v>703</v>
      </c>
      <c r="C30" s="4" t="s">
        <v>35</v>
      </c>
      <c r="D30" s="4" t="s">
        <v>40</v>
      </c>
      <c r="E30" s="4" t="s">
        <v>140</v>
      </c>
      <c r="F30" s="5"/>
      <c r="G30" s="29">
        <f t="shared" si="6"/>
        <v>20</v>
      </c>
      <c r="H30" s="29">
        <f t="shared" si="6"/>
        <v>20</v>
      </c>
      <c r="I30" s="29">
        <f t="shared" si="6"/>
        <v>20</v>
      </c>
      <c r="J30" s="10"/>
      <c r="K30" s="10"/>
      <c r="L30" s="10"/>
      <c r="M30" s="10"/>
      <c r="N30" s="10"/>
      <c r="O30" s="10"/>
      <c r="P30" s="10"/>
      <c r="Q30" s="8"/>
    </row>
    <row r="31" spans="1:17" ht="15" customHeight="1" x14ac:dyDescent="0.2">
      <c r="A31" s="40" t="s">
        <v>92</v>
      </c>
      <c r="B31" s="36">
        <v>703</v>
      </c>
      <c r="C31" s="37" t="s">
        <v>35</v>
      </c>
      <c r="D31" s="37" t="s">
        <v>40</v>
      </c>
      <c r="E31" s="37" t="s">
        <v>94</v>
      </c>
      <c r="F31" s="37"/>
      <c r="G31" s="39">
        <f t="shared" si="6"/>
        <v>20</v>
      </c>
      <c r="H31" s="39">
        <f t="shared" si="6"/>
        <v>20</v>
      </c>
      <c r="I31" s="39">
        <f t="shared" si="6"/>
        <v>20</v>
      </c>
      <c r="J31" s="10"/>
      <c r="K31" s="10"/>
      <c r="L31" s="10"/>
      <c r="M31" s="10"/>
      <c r="N31" s="10"/>
      <c r="O31" s="10"/>
      <c r="P31" s="10"/>
      <c r="Q31" s="8"/>
    </row>
    <row r="32" spans="1:17" ht="15" customHeight="1" x14ac:dyDescent="0.2">
      <c r="A32" s="32" t="s">
        <v>145</v>
      </c>
      <c r="B32" s="3">
        <v>703</v>
      </c>
      <c r="C32" s="4" t="s">
        <v>35</v>
      </c>
      <c r="D32" s="4" t="s">
        <v>40</v>
      </c>
      <c r="E32" s="4" t="s">
        <v>94</v>
      </c>
      <c r="F32" s="4" t="s">
        <v>19</v>
      </c>
      <c r="G32" s="29">
        <v>20</v>
      </c>
      <c r="H32" s="29">
        <v>20</v>
      </c>
      <c r="I32" s="29">
        <v>20</v>
      </c>
      <c r="J32" s="10"/>
      <c r="K32" s="10"/>
      <c r="L32" s="10"/>
      <c r="M32" s="10"/>
      <c r="N32" s="10"/>
      <c r="O32" s="10"/>
      <c r="P32" s="10"/>
      <c r="Q32" s="8"/>
    </row>
    <row r="33" spans="1:128" ht="15" customHeight="1" x14ac:dyDescent="0.2">
      <c r="A33" s="46" t="s">
        <v>3</v>
      </c>
      <c r="B33" s="47">
        <v>703</v>
      </c>
      <c r="C33" s="48" t="s">
        <v>35</v>
      </c>
      <c r="D33" s="48" t="s">
        <v>31</v>
      </c>
      <c r="E33" s="48" t="s">
        <v>49</v>
      </c>
      <c r="F33" s="48"/>
      <c r="G33" s="49">
        <f t="shared" ref="G33:I34" si="7">G34</f>
        <v>2905</v>
      </c>
      <c r="H33" s="49">
        <f t="shared" si="7"/>
        <v>1957.1999999999998</v>
      </c>
      <c r="I33" s="49">
        <f t="shared" si="7"/>
        <v>1892.3</v>
      </c>
      <c r="J33" s="10"/>
      <c r="K33" s="10"/>
      <c r="L33" s="10"/>
      <c r="M33" s="10"/>
      <c r="N33" s="10"/>
      <c r="O33" s="10"/>
      <c r="P33" s="10"/>
      <c r="Q33" s="8"/>
    </row>
    <row r="34" spans="1:128" ht="15" customHeight="1" x14ac:dyDescent="0.2">
      <c r="A34" s="60" t="s">
        <v>137</v>
      </c>
      <c r="B34" s="3">
        <v>703</v>
      </c>
      <c r="C34" s="4" t="s">
        <v>35</v>
      </c>
      <c r="D34" s="4" t="s">
        <v>31</v>
      </c>
      <c r="E34" s="4" t="s">
        <v>139</v>
      </c>
      <c r="F34" s="5"/>
      <c r="G34" s="29">
        <f t="shared" si="7"/>
        <v>2905</v>
      </c>
      <c r="H34" s="29">
        <f t="shared" si="7"/>
        <v>1957.1999999999998</v>
      </c>
      <c r="I34" s="29">
        <f t="shared" si="7"/>
        <v>1892.3</v>
      </c>
      <c r="J34" s="10"/>
      <c r="K34" s="10"/>
      <c r="L34" s="10"/>
      <c r="M34" s="10"/>
      <c r="N34" s="10"/>
      <c r="O34" s="10"/>
      <c r="P34" s="10"/>
      <c r="Q34" s="8"/>
    </row>
    <row r="35" spans="1:128" ht="15" customHeight="1" x14ac:dyDescent="0.2">
      <c r="A35" s="24" t="s">
        <v>138</v>
      </c>
      <c r="B35" s="3">
        <v>703</v>
      </c>
      <c r="C35" s="4" t="s">
        <v>35</v>
      </c>
      <c r="D35" s="4" t="s">
        <v>31</v>
      </c>
      <c r="E35" s="4" t="s">
        <v>140</v>
      </c>
      <c r="F35" s="5"/>
      <c r="G35" s="29">
        <f>G36+G38+G42+G45+G47</f>
        <v>2905</v>
      </c>
      <c r="H35" s="29">
        <f>H36+H38+H42+H45+H47</f>
        <v>1957.1999999999998</v>
      </c>
      <c r="I35" s="29">
        <f>I36+I38+I42+I45+I47</f>
        <v>1892.3</v>
      </c>
      <c r="J35" s="10"/>
      <c r="K35" s="10"/>
      <c r="L35" s="10"/>
      <c r="M35" s="10"/>
      <c r="N35" s="10"/>
      <c r="O35" s="10"/>
      <c r="P35" s="10"/>
      <c r="Q35" s="8"/>
    </row>
    <row r="36" spans="1:128" ht="15" customHeight="1" x14ac:dyDescent="0.2">
      <c r="A36" s="42" t="s">
        <v>50</v>
      </c>
      <c r="B36" s="43">
        <v>703</v>
      </c>
      <c r="C36" s="44" t="s">
        <v>35</v>
      </c>
      <c r="D36" s="44" t="s">
        <v>31</v>
      </c>
      <c r="E36" s="44" t="s">
        <v>48</v>
      </c>
      <c r="F36" s="44"/>
      <c r="G36" s="45">
        <f>G37</f>
        <v>29.1</v>
      </c>
      <c r="H36" s="45">
        <f>H37</f>
        <v>29.1</v>
      </c>
      <c r="I36" s="45">
        <f>I37</f>
        <v>0</v>
      </c>
      <c r="J36" s="10"/>
      <c r="K36" s="10"/>
      <c r="L36" s="10"/>
      <c r="M36" s="10"/>
      <c r="N36" s="10"/>
      <c r="O36" s="10"/>
      <c r="P36" s="10"/>
      <c r="Q36" s="8"/>
    </row>
    <row r="37" spans="1:128" ht="15" customHeight="1" x14ac:dyDescent="0.2">
      <c r="A37" s="24" t="s">
        <v>196</v>
      </c>
      <c r="B37" s="3">
        <v>703</v>
      </c>
      <c r="C37" s="4" t="s">
        <v>35</v>
      </c>
      <c r="D37" s="4" t="s">
        <v>31</v>
      </c>
      <c r="E37" s="4" t="s">
        <v>48</v>
      </c>
      <c r="F37" s="4" t="s">
        <v>20</v>
      </c>
      <c r="G37" s="29">
        <v>29.1</v>
      </c>
      <c r="H37" s="29">
        <v>29.1</v>
      </c>
      <c r="I37" s="29">
        <v>0</v>
      </c>
      <c r="J37" s="10"/>
      <c r="K37" s="10"/>
      <c r="L37" s="10"/>
      <c r="M37" s="10"/>
      <c r="N37" s="10"/>
      <c r="O37" s="10"/>
      <c r="P37" s="10"/>
      <c r="Q37" s="8"/>
    </row>
    <row r="38" spans="1:128" ht="24" customHeight="1" x14ac:dyDescent="0.2">
      <c r="A38" s="41" t="s">
        <v>53</v>
      </c>
      <c r="B38" s="36">
        <v>703</v>
      </c>
      <c r="C38" s="37" t="s">
        <v>35</v>
      </c>
      <c r="D38" s="37" t="s">
        <v>31</v>
      </c>
      <c r="E38" s="37" t="s">
        <v>51</v>
      </c>
      <c r="F38" s="37"/>
      <c r="G38" s="39">
        <f>G39+G40+G41</f>
        <v>1812.1</v>
      </c>
      <c r="H38" s="39">
        <f>H39+H40+H41</f>
        <v>1334.3</v>
      </c>
      <c r="I38" s="39">
        <f>I39+I40+I41</f>
        <v>1318.5</v>
      </c>
      <c r="J38" s="10"/>
      <c r="K38" s="10"/>
      <c r="L38" s="10"/>
      <c r="M38" s="10"/>
      <c r="N38" s="10"/>
      <c r="O38" s="10"/>
      <c r="P38" s="10"/>
      <c r="Q38" s="8"/>
    </row>
    <row r="39" spans="1:128" ht="48" customHeight="1" x14ac:dyDescent="0.2">
      <c r="A39" s="24" t="s">
        <v>144</v>
      </c>
      <c r="B39" s="3">
        <v>703</v>
      </c>
      <c r="C39" s="4" t="s">
        <v>35</v>
      </c>
      <c r="D39" s="4" t="s">
        <v>31</v>
      </c>
      <c r="E39" s="4" t="s">
        <v>51</v>
      </c>
      <c r="F39" s="4" t="s">
        <v>17</v>
      </c>
      <c r="G39" s="59">
        <v>1184</v>
      </c>
      <c r="H39" s="59">
        <v>1184</v>
      </c>
      <c r="I39" s="59">
        <v>1184</v>
      </c>
      <c r="J39" s="10"/>
      <c r="K39" s="10"/>
      <c r="L39" s="10"/>
      <c r="M39" s="10"/>
      <c r="N39" s="10"/>
      <c r="O39" s="10"/>
      <c r="P39" s="10"/>
      <c r="Q39" s="8"/>
    </row>
    <row r="40" spans="1:128" ht="24" x14ac:dyDescent="0.2">
      <c r="A40" s="24" t="s">
        <v>146</v>
      </c>
      <c r="B40" s="3">
        <v>703</v>
      </c>
      <c r="C40" s="4" t="s">
        <v>35</v>
      </c>
      <c r="D40" s="4" t="s">
        <v>31</v>
      </c>
      <c r="E40" s="4" t="s">
        <v>51</v>
      </c>
      <c r="F40" s="4" t="s">
        <v>18</v>
      </c>
      <c r="G40" s="29">
        <v>606.1</v>
      </c>
      <c r="H40" s="30">
        <v>128.30000000000001</v>
      </c>
      <c r="I40" s="30">
        <v>112.5</v>
      </c>
      <c r="J40" s="10"/>
      <c r="K40" s="10"/>
      <c r="L40" s="10"/>
      <c r="M40" s="10"/>
      <c r="N40" s="10"/>
      <c r="O40" s="10"/>
      <c r="P40" s="10"/>
      <c r="Q40" s="8"/>
    </row>
    <row r="41" spans="1:128" ht="15" customHeight="1" x14ac:dyDescent="0.2">
      <c r="A41" s="24" t="s">
        <v>145</v>
      </c>
      <c r="B41" s="3">
        <v>703</v>
      </c>
      <c r="C41" s="4" t="s">
        <v>35</v>
      </c>
      <c r="D41" s="4" t="s">
        <v>31</v>
      </c>
      <c r="E41" s="4" t="s">
        <v>51</v>
      </c>
      <c r="F41" s="4" t="s">
        <v>19</v>
      </c>
      <c r="G41" s="29">
        <v>22</v>
      </c>
      <c r="H41" s="29">
        <v>22</v>
      </c>
      <c r="I41" s="29">
        <v>22</v>
      </c>
      <c r="J41" s="10"/>
      <c r="K41" s="10"/>
      <c r="L41" s="10"/>
      <c r="M41" s="10"/>
      <c r="N41" s="10"/>
      <c r="O41" s="10"/>
      <c r="P41" s="10"/>
      <c r="Q41" s="8"/>
    </row>
    <row r="42" spans="1:128" ht="24" customHeight="1" x14ac:dyDescent="0.2">
      <c r="A42" s="41" t="s">
        <v>205</v>
      </c>
      <c r="B42" s="36">
        <v>703</v>
      </c>
      <c r="C42" s="37" t="s">
        <v>35</v>
      </c>
      <c r="D42" s="37" t="s">
        <v>31</v>
      </c>
      <c r="E42" s="37" t="s">
        <v>206</v>
      </c>
      <c r="F42" s="37"/>
      <c r="G42" s="39">
        <f>G43+G44</f>
        <v>1030</v>
      </c>
      <c r="H42" s="39">
        <f t="shared" ref="H42:I42" si="8">H43+H44</f>
        <v>570</v>
      </c>
      <c r="I42" s="39">
        <f t="shared" si="8"/>
        <v>550</v>
      </c>
      <c r="J42" s="10"/>
      <c r="K42" s="10"/>
      <c r="L42" s="10"/>
      <c r="M42" s="10"/>
      <c r="N42" s="10"/>
      <c r="O42" s="10"/>
      <c r="P42" s="10"/>
      <c r="Q42" s="8"/>
    </row>
    <row r="43" spans="1:128" ht="48" customHeight="1" x14ac:dyDescent="0.2">
      <c r="A43" s="24" t="s">
        <v>144</v>
      </c>
      <c r="B43" s="3">
        <v>703</v>
      </c>
      <c r="C43" s="4" t="s">
        <v>35</v>
      </c>
      <c r="D43" s="4" t="s">
        <v>31</v>
      </c>
      <c r="E43" s="4" t="s">
        <v>206</v>
      </c>
      <c r="F43" s="4" t="s">
        <v>17</v>
      </c>
      <c r="G43" s="29">
        <v>455</v>
      </c>
      <c r="H43" s="29">
        <v>455</v>
      </c>
      <c r="I43" s="29">
        <v>455</v>
      </c>
      <c r="J43" s="10"/>
      <c r="K43" s="10"/>
      <c r="L43" s="10"/>
      <c r="M43" s="10"/>
      <c r="N43" s="10"/>
      <c r="O43" s="10"/>
      <c r="P43" s="10"/>
      <c r="Q43" s="8"/>
    </row>
    <row r="44" spans="1:128" ht="24" customHeight="1" x14ac:dyDescent="0.2">
      <c r="A44" s="24" t="s">
        <v>146</v>
      </c>
      <c r="B44" s="3">
        <v>703</v>
      </c>
      <c r="C44" s="4" t="s">
        <v>35</v>
      </c>
      <c r="D44" s="4" t="s">
        <v>31</v>
      </c>
      <c r="E44" s="4" t="s">
        <v>206</v>
      </c>
      <c r="F44" s="4" t="s">
        <v>18</v>
      </c>
      <c r="G44" s="29">
        <v>575</v>
      </c>
      <c r="H44" s="29">
        <v>115</v>
      </c>
      <c r="I44" s="29">
        <v>95</v>
      </c>
      <c r="J44" s="10"/>
      <c r="K44" s="10"/>
      <c r="L44" s="10"/>
      <c r="M44" s="10"/>
      <c r="N44" s="10"/>
      <c r="O44" s="10"/>
      <c r="P44" s="10"/>
      <c r="Q44" s="8"/>
    </row>
    <row r="45" spans="1:128" ht="24" x14ac:dyDescent="0.2">
      <c r="A45" s="41" t="s">
        <v>193</v>
      </c>
      <c r="B45" s="36">
        <v>703</v>
      </c>
      <c r="C45" s="37" t="s">
        <v>35</v>
      </c>
      <c r="D45" s="37" t="s">
        <v>31</v>
      </c>
      <c r="E45" s="37" t="s">
        <v>96</v>
      </c>
      <c r="F45" s="37"/>
      <c r="G45" s="39">
        <f>G46</f>
        <v>3.8</v>
      </c>
      <c r="H45" s="39">
        <f>H46</f>
        <v>3.8</v>
      </c>
      <c r="I45" s="39">
        <f>I46</f>
        <v>3.8</v>
      </c>
      <c r="J45" s="10"/>
      <c r="K45" s="10"/>
      <c r="L45" s="10"/>
      <c r="M45" s="10"/>
      <c r="N45" s="10"/>
      <c r="O45" s="10"/>
      <c r="P45" s="10"/>
      <c r="Q45" s="8"/>
    </row>
    <row r="46" spans="1:128" ht="15" customHeight="1" x14ac:dyDescent="0.2">
      <c r="A46" s="24" t="s">
        <v>145</v>
      </c>
      <c r="B46" s="3">
        <v>703</v>
      </c>
      <c r="C46" s="4" t="s">
        <v>35</v>
      </c>
      <c r="D46" s="4" t="s">
        <v>31</v>
      </c>
      <c r="E46" s="4" t="s">
        <v>96</v>
      </c>
      <c r="F46" s="4" t="s">
        <v>19</v>
      </c>
      <c r="G46" s="29">
        <v>3.8</v>
      </c>
      <c r="H46" s="29">
        <v>3.8</v>
      </c>
      <c r="I46" s="29">
        <v>3.8</v>
      </c>
      <c r="J46" s="10"/>
      <c r="K46" s="10"/>
      <c r="L46" s="10"/>
      <c r="M46" s="10"/>
      <c r="N46" s="10"/>
      <c r="O46" s="10"/>
      <c r="P46" s="10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</row>
    <row r="47" spans="1:128" ht="24" customHeight="1" x14ac:dyDescent="0.2">
      <c r="A47" s="41" t="s">
        <v>52</v>
      </c>
      <c r="B47" s="36">
        <v>703</v>
      </c>
      <c r="C47" s="37" t="s">
        <v>35</v>
      </c>
      <c r="D47" s="37" t="s">
        <v>31</v>
      </c>
      <c r="E47" s="37" t="s">
        <v>95</v>
      </c>
      <c r="F47" s="37"/>
      <c r="G47" s="39">
        <f>G48</f>
        <v>30</v>
      </c>
      <c r="H47" s="39">
        <f>H48</f>
        <v>20</v>
      </c>
      <c r="I47" s="39">
        <f>I48</f>
        <v>20</v>
      </c>
      <c r="J47" s="10"/>
      <c r="K47" s="10"/>
      <c r="L47" s="10"/>
      <c r="M47" s="10"/>
      <c r="N47" s="10"/>
      <c r="O47" s="10"/>
      <c r="P47" s="10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</row>
    <row r="48" spans="1:128" ht="24" x14ac:dyDescent="0.2">
      <c r="A48" s="24" t="s">
        <v>146</v>
      </c>
      <c r="B48" s="3">
        <v>703</v>
      </c>
      <c r="C48" s="4" t="s">
        <v>35</v>
      </c>
      <c r="D48" s="4" t="s">
        <v>31</v>
      </c>
      <c r="E48" s="4" t="s">
        <v>95</v>
      </c>
      <c r="F48" s="4" t="s">
        <v>18</v>
      </c>
      <c r="G48" s="29">
        <v>30</v>
      </c>
      <c r="H48" s="29">
        <v>20</v>
      </c>
      <c r="I48" s="29">
        <v>20</v>
      </c>
      <c r="J48" s="10"/>
      <c r="K48" s="10"/>
      <c r="L48" s="10"/>
      <c r="M48" s="10"/>
      <c r="N48" s="10"/>
      <c r="O48" s="10"/>
      <c r="P48" s="10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</row>
    <row r="49" spans="1:128" ht="15" customHeight="1" x14ac:dyDescent="0.2">
      <c r="A49" s="62" t="s">
        <v>4</v>
      </c>
      <c r="B49" s="63">
        <v>703</v>
      </c>
      <c r="C49" s="64" t="s">
        <v>29</v>
      </c>
      <c r="D49" s="64" t="s">
        <v>28</v>
      </c>
      <c r="E49" s="64"/>
      <c r="F49" s="64"/>
      <c r="G49" s="65">
        <f t="shared" ref="G49:I50" si="9">G50</f>
        <v>236.39999999999998</v>
      </c>
      <c r="H49" s="65">
        <f t="shared" si="9"/>
        <v>238.7</v>
      </c>
      <c r="I49" s="65">
        <f t="shared" si="9"/>
        <v>247.5</v>
      </c>
      <c r="J49" s="10"/>
      <c r="K49" s="10"/>
      <c r="L49" s="10"/>
      <c r="M49" s="10"/>
      <c r="N49" s="10"/>
      <c r="O49" s="10"/>
      <c r="P49" s="10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</row>
    <row r="50" spans="1:128" ht="15" customHeight="1" x14ac:dyDescent="0.2">
      <c r="A50" s="22" t="s">
        <v>14</v>
      </c>
      <c r="B50" s="23">
        <v>703</v>
      </c>
      <c r="C50" s="5" t="s">
        <v>29</v>
      </c>
      <c r="D50" s="5" t="s">
        <v>32</v>
      </c>
      <c r="E50" s="5"/>
      <c r="F50" s="5"/>
      <c r="G50" s="28">
        <f>G51</f>
        <v>236.39999999999998</v>
      </c>
      <c r="H50" s="28">
        <f t="shared" si="9"/>
        <v>238.7</v>
      </c>
      <c r="I50" s="28">
        <f t="shared" si="9"/>
        <v>247.5</v>
      </c>
      <c r="J50" s="10"/>
      <c r="K50" s="10"/>
      <c r="L50" s="10"/>
      <c r="M50" s="10"/>
      <c r="N50" s="10"/>
      <c r="O50" s="10"/>
      <c r="P50" s="10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</row>
    <row r="51" spans="1:128" ht="15" customHeight="1" x14ac:dyDescent="0.2">
      <c r="A51" s="60" t="s">
        <v>137</v>
      </c>
      <c r="B51" s="3">
        <v>703</v>
      </c>
      <c r="C51" s="4" t="s">
        <v>29</v>
      </c>
      <c r="D51" s="4" t="s">
        <v>32</v>
      </c>
      <c r="E51" s="4" t="s">
        <v>139</v>
      </c>
      <c r="F51" s="5"/>
      <c r="G51" s="29">
        <f>G52</f>
        <v>236.39999999999998</v>
      </c>
      <c r="H51" s="29">
        <f>H52</f>
        <v>238.7</v>
      </c>
      <c r="I51" s="29">
        <f>I52</f>
        <v>247.5</v>
      </c>
      <c r="J51" s="10"/>
      <c r="K51" s="10"/>
      <c r="L51" s="10"/>
      <c r="M51" s="10"/>
      <c r="N51" s="10"/>
      <c r="O51" s="10"/>
      <c r="P51" s="10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</row>
    <row r="52" spans="1:128" ht="15" customHeight="1" x14ac:dyDescent="0.2">
      <c r="A52" s="24" t="s">
        <v>138</v>
      </c>
      <c r="B52" s="3">
        <v>703</v>
      </c>
      <c r="C52" s="4" t="s">
        <v>29</v>
      </c>
      <c r="D52" s="4" t="s">
        <v>32</v>
      </c>
      <c r="E52" s="4" t="s">
        <v>140</v>
      </c>
      <c r="F52" s="5"/>
      <c r="G52" s="29">
        <f>G53</f>
        <v>236.39999999999998</v>
      </c>
      <c r="H52" s="29">
        <f>H53</f>
        <v>238.7</v>
      </c>
      <c r="I52" s="29">
        <f>I53</f>
        <v>247.5</v>
      </c>
      <c r="J52" s="10"/>
      <c r="K52" s="10"/>
      <c r="L52" s="10"/>
      <c r="M52" s="10"/>
      <c r="N52" s="10"/>
      <c r="O52" s="10"/>
      <c r="P52" s="10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</row>
    <row r="53" spans="1:128" ht="24" x14ac:dyDescent="0.2">
      <c r="A53" s="41" t="s">
        <v>54</v>
      </c>
      <c r="B53" s="36">
        <v>703</v>
      </c>
      <c r="C53" s="37" t="s">
        <v>29</v>
      </c>
      <c r="D53" s="37" t="s">
        <v>32</v>
      </c>
      <c r="E53" s="37" t="s">
        <v>55</v>
      </c>
      <c r="F53" s="37"/>
      <c r="G53" s="39">
        <f>G54+G55</f>
        <v>236.39999999999998</v>
      </c>
      <c r="H53" s="39">
        <f>H54+H55</f>
        <v>238.7</v>
      </c>
      <c r="I53" s="39">
        <f>I54+I55</f>
        <v>247.5</v>
      </c>
      <c r="J53" s="10"/>
      <c r="K53" s="10"/>
      <c r="L53" s="10"/>
      <c r="M53" s="10"/>
      <c r="N53" s="10"/>
      <c r="O53" s="10"/>
      <c r="P53" s="10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</row>
    <row r="54" spans="1:128" ht="48" customHeight="1" x14ac:dyDescent="0.2">
      <c r="A54" s="32" t="s">
        <v>144</v>
      </c>
      <c r="B54" s="3">
        <v>703</v>
      </c>
      <c r="C54" s="4" t="s">
        <v>29</v>
      </c>
      <c r="D54" s="4" t="s">
        <v>32</v>
      </c>
      <c r="E54" s="4" t="s">
        <v>55</v>
      </c>
      <c r="F54" s="4" t="s">
        <v>17</v>
      </c>
      <c r="G54" s="29">
        <v>189.6</v>
      </c>
      <c r="H54" s="29">
        <v>189.6</v>
      </c>
      <c r="I54" s="29">
        <v>189.6</v>
      </c>
      <c r="J54" s="10"/>
      <c r="K54" s="10"/>
      <c r="L54" s="10"/>
      <c r="M54" s="10"/>
      <c r="N54" s="10"/>
      <c r="O54" s="10"/>
      <c r="P54" s="10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</row>
    <row r="55" spans="1:128" ht="24" customHeight="1" x14ac:dyDescent="0.2">
      <c r="A55" s="24" t="s">
        <v>146</v>
      </c>
      <c r="B55" s="3">
        <v>703</v>
      </c>
      <c r="C55" s="4" t="s">
        <v>29</v>
      </c>
      <c r="D55" s="4" t="s">
        <v>32</v>
      </c>
      <c r="E55" s="4" t="s">
        <v>55</v>
      </c>
      <c r="F55" s="4" t="s">
        <v>18</v>
      </c>
      <c r="G55" s="29">
        <v>46.8</v>
      </c>
      <c r="H55" s="29">
        <v>49.1</v>
      </c>
      <c r="I55" s="29">
        <v>57.9</v>
      </c>
      <c r="J55" s="10"/>
      <c r="K55" s="10"/>
      <c r="L55" s="10"/>
      <c r="M55" s="10"/>
      <c r="N55" s="10"/>
      <c r="O55" s="10"/>
      <c r="P55" s="10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</row>
    <row r="56" spans="1:128" ht="15" customHeight="1" x14ac:dyDescent="0.2">
      <c r="A56" s="69" t="s">
        <v>5</v>
      </c>
      <c r="B56" s="63">
        <v>703</v>
      </c>
      <c r="C56" s="64" t="s">
        <v>32</v>
      </c>
      <c r="D56" s="64" t="s">
        <v>28</v>
      </c>
      <c r="E56" s="64"/>
      <c r="F56" s="64"/>
      <c r="G56" s="65">
        <f>G57</f>
        <v>220</v>
      </c>
      <c r="H56" s="65">
        <f>H57</f>
        <v>0</v>
      </c>
      <c r="I56" s="65">
        <f>I57</f>
        <v>0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</row>
    <row r="57" spans="1:128" ht="24" customHeight="1" x14ac:dyDescent="0.2">
      <c r="A57" s="22" t="s">
        <v>242</v>
      </c>
      <c r="B57" s="23">
        <v>703</v>
      </c>
      <c r="C57" s="5" t="s">
        <v>32</v>
      </c>
      <c r="D57" s="5" t="s">
        <v>34</v>
      </c>
      <c r="E57" s="5"/>
      <c r="F57" s="5"/>
      <c r="G57" s="28">
        <f>G58+G78</f>
        <v>220</v>
      </c>
      <c r="H57" s="28">
        <f>H58+H78</f>
        <v>0</v>
      </c>
      <c r="I57" s="28">
        <f>I58+I78</f>
        <v>0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</row>
    <row r="58" spans="1:128" ht="72" customHeight="1" x14ac:dyDescent="0.2">
      <c r="A58" s="22" t="s">
        <v>244</v>
      </c>
      <c r="B58" s="23">
        <v>703</v>
      </c>
      <c r="C58" s="5" t="s">
        <v>32</v>
      </c>
      <c r="D58" s="5" t="s">
        <v>34</v>
      </c>
      <c r="E58" s="5" t="s">
        <v>56</v>
      </c>
      <c r="F58" s="5"/>
      <c r="G58" s="28">
        <f>G59+G70+G75</f>
        <v>100</v>
      </c>
      <c r="H58" s="28">
        <f>H59+H70+H75</f>
        <v>0</v>
      </c>
      <c r="I58" s="28">
        <f>I59+I70+I75</f>
        <v>0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</row>
    <row r="59" spans="1:128" ht="36" customHeight="1" x14ac:dyDescent="0.2">
      <c r="A59" s="41" t="s">
        <v>57</v>
      </c>
      <c r="B59" s="36">
        <v>703</v>
      </c>
      <c r="C59" s="37" t="s">
        <v>32</v>
      </c>
      <c r="D59" s="37" t="s">
        <v>34</v>
      </c>
      <c r="E59" s="37" t="s">
        <v>58</v>
      </c>
      <c r="F59" s="37"/>
      <c r="G59" s="39">
        <f>G60+G62+G64+G66+G68</f>
        <v>95</v>
      </c>
      <c r="H59" s="39">
        <f>H60+H62+H64+H66+H68</f>
        <v>0</v>
      </c>
      <c r="I59" s="39">
        <f>I60+I62+I64+I66+I68</f>
        <v>0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</row>
    <row r="60" spans="1:128" ht="15" customHeight="1" x14ac:dyDescent="0.2">
      <c r="A60" s="41" t="s">
        <v>148</v>
      </c>
      <c r="B60" s="36">
        <v>703</v>
      </c>
      <c r="C60" s="37" t="s">
        <v>32</v>
      </c>
      <c r="D60" s="37" t="s">
        <v>34</v>
      </c>
      <c r="E60" s="37" t="s">
        <v>59</v>
      </c>
      <c r="F60" s="37"/>
      <c r="G60" s="39">
        <f>G61</f>
        <v>50</v>
      </c>
      <c r="H60" s="39">
        <f>H61</f>
        <v>0</v>
      </c>
      <c r="I60" s="39">
        <f>I61</f>
        <v>0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</row>
    <row r="61" spans="1:128" ht="24" x14ac:dyDescent="0.2">
      <c r="A61" s="24" t="s">
        <v>146</v>
      </c>
      <c r="B61" s="3">
        <v>703</v>
      </c>
      <c r="C61" s="4" t="s">
        <v>32</v>
      </c>
      <c r="D61" s="4" t="s">
        <v>34</v>
      </c>
      <c r="E61" s="4" t="s">
        <v>59</v>
      </c>
      <c r="F61" s="4" t="s">
        <v>18</v>
      </c>
      <c r="G61" s="29">
        <v>50</v>
      </c>
      <c r="H61" s="29">
        <v>0</v>
      </c>
      <c r="I61" s="29">
        <v>0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</row>
    <row r="62" spans="1:128" ht="24" customHeight="1" x14ac:dyDescent="0.2">
      <c r="A62" s="41" t="s">
        <v>149</v>
      </c>
      <c r="B62" s="36">
        <v>703</v>
      </c>
      <c r="C62" s="37" t="s">
        <v>32</v>
      </c>
      <c r="D62" s="37" t="s">
        <v>34</v>
      </c>
      <c r="E62" s="37" t="s">
        <v>61</v>
      </c>
      <c r="F62" s="37"/>
      <c r="G62" s="39">
        <f>G63</f>
        <v>5</v>
      </c>
      <c r="H62" s="39">
        <f>H63</f>
        <v>0</v>
      </c>
      <c r="I62" s="39">
        <f>I63</f>
        <v>0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</row>
    <row r="63" spans="1:128" ht="24" x14ac:dyDescent="0.2">
      <c r="A63" s="24" t="s">
        <v>146</v>
      </c>
      <c r="B63" s="3">
        <v>703</v>
      </c>
      <c r="C63" s="4" t="s">
        <v>32</v>
      </c>
      <c r="D63" s="4" t="s">
        <v>34</v>
      </c>
      <c r="E63" s="4" t="s">
        <v>61</v>
      </c>
      <c r="F63" s="4" t="s">
        <v>18</v>
      </c>
      <c r="G63" s="29">
        <v>5</v>
      </c>
      <c r="H63" s="29">
        <v>0</v>
      </c>
      <c r="I63" s="29">
        <v>0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</row>
    <row r="64" spans="1:128" ht="24" x14ac:dyDescent="0.2">
      <c r="A64" s="41" t="s">
        <v>150</v>
      </c>
      <c r="B64" s="36">
        <v>703</v>
      </c>
      <c r="C64" s="37" t="s">
        <v>32</v>
      </c>
      <c r="D64" s="37" t="s">
        <v>34</v>
      </c>
      <c r="E64" s="37" t="s">
        <v>62</v>
      </c>
      <c r="F64" s="37"/>
      <c r="G64" s="39">
        <f>G65</f>
        <v>15</v>
      </c>
      <c r="H64" s="39">
        <f>H65</f>
        <v>0</v>
      </c>
      <c r="I64" s="39">
        <f>I65</f>
        <v>0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</row>
    <row r="65" spans="1:128" ht="24" customHeight="1" x14ac:dyDescent="0.2">
      <c r="A65" s="24" t="s">
        <v>146</v>
      </c>
      <c r="B65" s="3">
        <v>703</v>
      </c>
      <c r="C65" s="4" t="s">
        <v>32</v>
      </c>
      <c r="D65" s="4" t="s">
        <v>34</v>
      </c>
      <c r="E65" s="4" t="s">
        <v>62</v>
      </c>
      <c r="F65" s="4" t="s">
        <v>18</v>
      </c>
      <c r="G65" s="29">
        <v>15</v>
      </c>
      <c r="H65" s="29">
        <v>0</v>
      </c>
      <c r="I65" s="29">
        <v>0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</row>
    <row r="66" spans="1:128" ht="15" customHeight="1" x14ac:dyDescent="0.2">
      <c r="A66" s="41" t="s">
        <v>151</v>
      </c>
      <c r="B66" s="36">
        <v>703</v>
      </c>
      <c r="C66" s="37" t="s">
        <v>32</v>
      </c>
      <c r="D66" s="37" t="s">
        <v>34</v>
      </c>
      <c r="E66" s="37" t="s">
        <v>63</v>
      </c>
      <c r="F66" s="37"/>
      <c r="G66" s="39">
        <f>G67</f>
        <v>15</v>
      </c>
      <c r="H66" s="39">
        <f>H67</f>
        <v>0</v>
      </c>
      <c r="I66" s="39">
        <f>I67</f>
        <v>0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</row>
    <row r="67" spans="1:128" ht="24" x14ac:dyDescent="0.2">
      <c r="A67" s="24" t="s">
        <v>146</v>
      </c>
      <c r="B67" s="3">
        <v>703</v>
      </c>
      <c r="C67" s="4" t="s">
        <v>32</v>
      </c>
      <c r="D67" s="4" t="s">
        <v>34</v>
      </c>
      <c r="E67" s="4" t="s">
        <v>63</v>
      </c>
      <c r="F67" s="4" t="s">
        <v>18</v>
      </c>
      <c r="G67" s="29">
        <v>15</v>
      </c>
      <c r="H67" s="29">
        <v>0</v>
      </c>
      <c r="I67" s="29">
        <v>0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</row>
    <row r="68" spans="1:128" x14ac:dyDescent="0.2">
      <c r="A68" s="41" t="s">
        <v>152</v>
      </c>
      <c r="B68" s="36">
        <v>703</v>
      </c>
      <c r="C68" s="37" t="s">
        <v>32</v>
      </c>
      <c r="D68" s="37" t="s">
        <v>34</v>
      </c>
      <c r="E68" s="37" t="s">
        <v>64</v>
      </c>
      <c r="F68" s="37"/>
      <c r="G68" s="39">
        <f>G69</f>
        <v>10</v>
      </c>
      <c r="H68" s="39">
        <f>H69</f>
        <v>0</v>
      </c>
      <c r="I68" s="39">
        <f>I69</f>
        <v>0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</row>
    <row r="69" spans="1:128" ht="24" x14ac:dyDescent="0.2">
      <c r="A69" s="24" t="s">
        <v>146</v>
      </c>
      <c r="B69" s="3">
        <v>703</v>
      </c>
      <c r="C69" s="4" t="s">
        <v>32</v>
      </c>
      <c r="D69" s="4" t="s">
        <v>34</v>
      </c>
      <c r="E69" s="4" t="s">
        <v>64</v>
      </c>
      <c r="F69" s="4" t="s">
        <v>18</v>
      </c>
      <c r="G69" s="29">
        <v>10</v>
      </c>
      <c r="H69" s="29">
        <v>0</v>
      </c>
      <c r="I69" s="29">
        <v>0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</row>
    <row r="70" spans="1:128" ht="24" hidden="1" x14ac:dyDescent="0.2">
      <c r="A70" s="41" t="s">
        <v>68</v>
      </c>
      <c r="B70" s="36">
        <v>703</v>
      </c>
      <c r="C70" s="37" t="s">
        <v>32</v>
      </c>
      <c r="D70" s="37" t="s">
        <v>33</v>
      </c>
      <c r="E70" s="37" t="s">
        <v>65</v>
      </c>
      <c r="F70" s="37"/>
      <c r="G70" s="39">
        <f>G72+G74</f>
        <v>0</v>
      </c>
      <c r="H70" s="39">
        <f>H72+H74</f>
        <v>0</v>
      </c>
      <c r="I70" s="39">
        <f>I72+I74</f>
        <v>0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</row>
    <row r="71" spans="1:128" ht="24" hidden="1" x14ac:dyDescent="0.2">
      <c r="A71" s="41" t="s">
        <v>153</v>
      </c>
      <c r="B71" s="36">
        <v>703</v>
      </c>
      <c r="C71" s="37" t="s">
        <v>32</v>
      </c>
      <c r="D71" s="37" t="s">
        <v>33</v>
      </c>
      <c r="E71" s="37" t="s">
        <v>97</v>
      </c>
      <c r="F71" s="37"/>
      <c r="G71" s="39">
        <f>G72</f>
        <v>0</v>
      </c>
      <c r="H71" s="39">
        <f>H72</f>
        <v>0</v>
      </c>
      <c r="I71" s="39">
        <f>I72</f>
        <v>0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</row>
    <row r="72" spans="1:128" ht="24" hidden="1" x14ac:dyDescent="0.2">
      <c r="A72" s="24" t="s">
        <v>146</v>
      </c>
      <c r="B72" s="3">
        <v>703</v>
      </c>
      <c r="C72" s="4" t="s">
        <v>32</v>
      </c>
      <c r="D72" s="4" t="s">
        <v>33</v>
      </c>
      <c r="E72" s="4" t="s">
        <v>97</v>
      </c>
      <c r="F72" s="4" t="s">
        <v>18</v>
      </c>
      <c r="G72" s="29">
        <v>0</v>
      </c>
      <c r="H72" s="29">
        <v>0</v>
      </c>
      <c r="I72" s="29">
        <v>0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</row>
    <row r="73" spans="1:128" ht="15" hidden="1" customHeight="1" x14ac:dyDescent="0.2">
      <c r="A73" s="41" t="s">
        <v>154</v>
      </c>
      <c r="B73" s="36">
        <v>703</v>
      </c>
      <c r="C73" s="37" t="s">
        <v>32</v>
      </c>
      <c r="D73" s="37" t="s">
        <v>33</v>
      </c>
      <c r="E73" s="37" t="s">
        <v>107</v>
      </c>
      <c r="F73" s="37"/>
      <c r="G73" s="39">
        <f>G74</f>
        <v>0</v>
      </c>
      <c r="H73" s="39">
        <f>H74</f>
        <v>0</v>
      </c>
      <c r="I73" s="39">
        <f>I74</f>
        <v>0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</row>
    <row r="74" spans="1:128" ht="24" hidden="1" x14ac:dyDescent="0.2">
      <c r="A74" s="24" t="s">
        <v>146</v>
      </c>
      <c r="B74" s="3">
        <v>703</v>
      </c>
      <c r="C74" s="4" t="s">
        <v>32</v>
      </c>
      <c r="D74" s="4" t="s">
        <v>33</v>
      </c>
      <c r="E74" s="4" t="s">
        <v>107</v>
      </c>
      <c r="F74" s="4" t="s">
        <v>18</v>
      </c>
      <c r="G74" s="29">
        <v>0</v>
      </c>
      <c r="H74" s="29">
        <v>0</v>
      </c>
      <c r="I74" s="29">
        <v>0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</row>
    <row r="75" spans="1:128" ht="24" customHeight="1" x14ac:dyDescent="0.2">
      <c r="A75" s="41" t="s">
        <v>66</v>
      </c>
      <c r="B75" s="36">
        <v>703</v>
      </c>
      <c r="C75" s="37" t="s">
        <v>32</v>
      </c>
      <c r="D75" s="37" t="s">
        <v>34</v>
      </c>
      <c r="E75" s="37" t="s">
        <v>67</v>
      </c>
      <c r="F75" s="37"/>
      <c r="G75" s="39">
        <f t="shared" ref="G75:I76" si="10">G76</f>
        <v>5</v>
      </c>
      <c r="H75" s="39">
        <f t="shared" si="10"/>
        <v>0</v>
      </c>
      <c r="I75" s="39">
        <f t="shared" si="10"/>
        <v>0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</row>
    <row r="76" spans="1:128" ht="36" customHeight="1" x14ac:dyDescent="0.2">
      <c r="A76" s="41" t="s">
        <v>155</v>
      </c>
      <c r="B76" s="36">
        <v>703</v>
      </c>
      <c r="C76" s="37" t="s">
        <v>32</v>
      </c>
      <c r="D76" s="37" t="s">
        <v>34</v>
      </c>
      <c r="E76" s="37" t="s">
        <v>98</v>
      </c>
      <c r="F76" s="37"/>
      <c r="G76" s="39">
        <f t="shared" si="10"/>
        <v>5</v>
      </c>
      <c r="H76" s="39">
        <f t="shared" si="10"/>
        <v>0</v>
      </c>
      <c r="I76" s="39">
        <f t="shared" si="10"/>
        <v>0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</row>
    <row r="77" spans="1:128" ht="24" customHeight="1" x14ac:dyDescent="0.2">
      <c r="A77" s="24" t="s">
        <v>146</v>
      </c>
      <c r="B77" s="3">
        <v>703</v>
      </c>
      <c r="C77" s="4" t="s">
        <v>32</v>
      </c>
      <c r="D77" s="4" t="s">
        <v>34</v>
      </c>
      <c r="E77" s="4" t="s">
        <v>98</v>
      </c>
      <c r="F77" s="4" t="s">
        <v>18</v>
      </c>
      <c r="G77" s="29">
        <v>5</v>
      </c>
      <c r="H77" s="29">
        <v>0</v>
      </c>
      <c r="I77" s="29">
        <v>0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</row>
    <row r="78" spans="1:128" ht="15" customHeight="1" x14ac:dyDescent="0.2">
      <c r="A78" s="60" t="s">
        <v>137</v>
      </c>
      <c r="B78" s="3">
        <v>703</v>
      </c>
      <c r="C78" s="4" t="s">
        <v>32</v>
      </c>
      <c r="D78" s="4" t="s">
        <v>34</v>
      </c>
      <c r="E78" s="4" t="s">
        <v>139</v>
      </c>
      <c r="F78" s="4"/>
      <c r="G78" s="29">
        <f t="shared" ref="G78:I78" si="11">G79</f>
        <v>120</v>
      </c>
      <c r="H78" s="29">
        <f t="shared" si="11"/>
        <v>0</v>
      </c>
      <c r="I78" s="29">
        <f t="shared" si="11"/>
        <v>0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</row>
    <row r="79" spans="1:128" ht="15" customHeight="1" x14ac:dyDescent="0.2">
      <c r="A79" s="24" t="s">
        <v>138</v>
      </c>
      <c r="B79" s="3">
        <v>703</v>
      </c>
      <c r="C79" s="4" t="s">
        <v>32</v>
      </c>
      <c r="D79" s="4" t="s">
        <v>34</v>
      </c>
      <c r="E79" s="4" t="s">
        <v>140</v>
      </c>
      <c r="F79" s="4"/>
      <c r="G79" s="29">
        <f>G82+G80</f>
        <v>120</v>
      </c>
      <c r="H79" s="29">
        <f t="shared" ref="H79:I79" si="12">H82+H80</f>
        <v>0</v>
      </c>
      <c r="I79" s="29">
        <f t="shared" si="12"/>
        <v>0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</row>
    <row r="80" spans="1:128" ht="15" hidden="1" customHeight="1" x14ac:dyDescent="0.2">
      <c r="A80" s="42" t="s">
        <v>222</v>
      </c>
      <c r="B80" s="36">
        <v>703</v>
      </c>
      <c r="C80" s="37" t="s">
        <v>32</v>
      </c>
      <c r="D80" s="37" t="s">
        <v>33</v>
      </c>
      <c r="E80" s="36" t="s">
        <v>221</v>
      </c>
      <c r="F80" s="37"/>
      <c r="G80" s="39">
        <f>G81</f>
        <v>0</v>
      </c>
      <c r="H80" s="39">
        <f t="shared" ref="H80:I80" si="13">H81</f>
        <v>0</v>
      </c>
      <c r="I80" s="39">
        <f t="shared" si="13"/>
        <v>0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</row>
    <row r="81" spans="1:128" ht="24" hidden="1" customHeight="1" x14ac:dyDescent="0.2">
      <c r="A81" s="24" t="s">
        <v>146</v>
      </c>
      <c r="B81" s="3">
        <v>703</v>
      </c>
      <c r="C81" s="4" t="s">
        <v>32</v>
      </c>
      <c r="D81" s="4" t="s">
        <v>33</v>
      </c>
      <c r="E81" s="3" t="s">
        <v>221</v>
      </c>
      <c r="F81" s="4" t="s">
        <v>18</v>
      </c>
      <c r="G81" s="29">
        <v>0</v>
      </c>
      <c r="H81" s="29">
        <v>0</v>
      </c>
      <c r="I81" s="29">
        <v>0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</row>
    <row r="82" spans="1:128" ht="24" customHeight="1" x14ac:dyDescent="0.2">
      <c r="A82" s="41" t="s">
        <v>156</v>
      </c>
      <c r="B82" s="36">
        <v>703</v>
      </c>
      <c r="C82" s="37" t="s">
        <v>32</v>
      </c>
      <c r="D82" s="37" t="s">
        <v>34</v>
      </c>
      <c r="E82" s="36" t="s">
        <v>131</v>
      </c>
      <c r="F82" s="37"/>
      <c r="G82" s="39">
        <f>G83+G84</f>
        <v>120</v>
      </c>
      <c r="H82" s="39">
        <f>H83+H84</f>
        <v>0</v>
      </c>
      <c r="I82" s="39">
        <f>I83+I84</f>
        <v>0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</row>
    <row r="83" spans="1:128" ht="24" customHeight="1" x14ac:dyDescent="0.2">
      <c r="A83" s="24" t="s">
        <v>146</v>
      </c>
      <c r="B83" s="3">
        <v>703</v>
      </c>
      <c r="C83" s="4" t="s">
        <v>32</v>
      </c>
      <c r="D83" s="4" t="s">
        <v>34</v>
      </c>
      <c r="E83" s="3" t="s">
        <v>131</v>
      </c>
      <c r="F83" s="4" t="s">
        <v>18</v>
      </c>
      <c r="G83" s="29">
        <v>120</v>
      </c>
      <c r="H83" s="29">
        <v>0</v>
      </c>
      <c r="I83" s="29">
        <v>0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</row>
    <row r="84" spans="1:128" ht="15" hidden="1" customHeight="1" x14ac:dyDescent="0.2">
      <c r="A84" s="24" t="s">
        <v>145</v>
      </c>
      <c r="B84" s="3">
        <v>703</v>
      </c>
      <c r="C84" s="4" t="s">
        <v>32</v>
      </c>
      <c r="D84" s="4" t="s">
        <v>33</v>
      </c>
      <c r="E84" s="3" t="s">
        <v>131</v>
      </c>
      <c r="F84" s="4" t="s">
        <v>19</v>
      </c>
      <c r="G84" s="29">
        <v>0</v>
      </c>
      <c r="H84" s="29">
        <v>0</v>
      </c>
      <c r="I84" s="29">
        <v>0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</row>
    <row r="85" spans="1:128" ht="15" customHeight="1" x14ac:dyDescent="0.2">
      <c r="A85" s="62" t="s">
        <v>42</v>
      </c>
      <c r="B85" s="63">
        <v>703</v>
      </c>
      <c r="C85" s="64" t="s">
        <v>30</v>
      </c>
      <c r="D85" s="64" t="s">
        <v>28</v>
      </c>
      <c r="E85" s="64"/>
      <c r="F85" s="64"/>
      <c r="G85" s="65">
        <f>G86+G91</f>
        <v>2486.9</v>
      </c>
      <c r="H85" s="65">
        <f>H86+H91</f>
        <v>0</v>
      </c>
      <c r="I85" s="65">
        <f>I86+I91</f>
        <v>0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</row>
    <row r="86" spans="1:128" ht="15" customHeight="1" x14ac:dyDescent="0.2">
      <c r="A86" s="22" t="s">
        <v>12</v>
      </c>
      <c r="B86" s="23">
        <v>703</v>
      </c>
      <c r="C86" s="5" t="s">
        <v>30</v>
      </c>
      <c r="D86" s="5" t="s">
        <v>33</v>
      </c>
      <c r="E86" s="5"/>
      <c r="F86" s="5"/>
      <c r="G86" s="28">
        <f t="shared" ref="G86:I87" si="14">G87</f>
        <v>2486.9</v>
      </c>
      <c r="H86" s="28">
        <f t="shared" si="14"/>
        <v>0</v>
      </c>
      <c r="I86" s="28">
        <f t="shared" si="14"/>
        <v>0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</row>
    <row r="87" spans="1:128" ht="15" customHeight="1" x14ac:dyDescent="0.2">
      <c r="A87" s="60" t="s">
        <v>137</v>
      </c>
      <c r="B87" s="3">
        <v>703</v>
      </c>
      <c r="C87" s="4" t="s">
        <v>30</v>
      </c>
      <c r="D87" s="4" t="s">
        <v>33</v>
      </c>
      <c r="E87" s="4" t="s">
        <v>139</v>
      </c>
      <c r="F87" s="5"/>
      <c r="G87" s="29">
        <f t="shared" si="14"/>
        <v>2486.9</v>
      </c>
      <c r="H87" s="29">
        <f t="shared" si="14"/>
        <v>0</v>
      </c>
      <c r="I87" s="29">
        <f t="shared" si="14"/>
        <v>0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</row>
    <row r="88" spans="1:128" ht="15" customHeight="1" x14ac:dyDescent="0.2">
      <c r="A88" s="24" t="s">
        <v>138</v>
      </c>
      <c r="B88" s="3">
        <v>703</v>
      </c>
      <c r="C88" s="4" t="s">
        <v>30</v>
      </c>
      <c r="D88" s="4" t="s">
        <v>33</v>
      </c>
      <c r="E88" s="4" t="s">
        <v>140</v>
      </c>
      <c r="F88" s="5"/>
      <c r="G88" s="29">
        <f>G90</f>
        <v>2486.9</v>
      </c>
      <c r="H88" s="29">
        <f>H90</f>
        <v>0</v>
      </c>
      <c r="I88" s="29">
        <f>I90</f>
        <v>0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</row>
    <row r="89" spans="1:128" ht="36" customHeight="1" x14ac:dyDescent="0.2">
      <c r="A89" s="41" t="s">
        <v>157</v>
      </c>
      <c r="B89" s="36">
        <v>703</v>
      </c>
      <c r="C89" s="37" t="s">
        <v>30</v>
      </c>
      <c r="D89" s="37" t="s">
        <v>33</v>
      </c>
      <c r="E89" s="37" t="s">
        <v>60</v>
      </c>
      <c r="F89" s="37"/>
      <c r="G89" s="39">
        <f>G90</f>
        <v>2486.9</v>
      </c>
      <c r="H89" s="39">
        <f>H90</f>
        <v>0</v>
      </c>
      <c r="I89" s="39">
        <f>I90</f>
        <v>0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</row>
    <row r="90" spans="1:128" ht="24" customHeight="1" x14ac:dyDescent="0.2">
      <c r="A90" s="24" t="s">
        <v>146</v>
      </c>
      <c r="B90" s="3">
        <v>703</v>
      </c>
      <c r="C90" s="4" t="s">
        <v>30</v>
      </c>
      <c r="D90" s="4" t="s">
        <v>33</v>
      </c>
      <c r="E90" s="4" t="s">
        <v>60</v>
      </c>
      <c r="F90" s="4" t="s">
        <v>18</v>
      </c>
      <c r="G90" s="29">
        <v>2486.9</v>
      </c>
      <c r="H90" s="29">
        <v>0</v>
      </c>
      <c r="I90" s="29">
        <v>0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</row>
    <row r="91" spans="1:128" ht="15" hidden="1" customHeight="1" x14ac:dyDescent="0.2">
      <c r="A91" s="22" t="s">
        <v>132</v>
      </c>
      <c r="B91" s="23">
        <v>703</v>
      </c>
      <c r="C91" s="5" t="s">
        <v>30</v>
      </c>
      <c r="D91" s="5" t="s">
        <v>133</v>
      </c>
      <c r="E91" s="5"/>
      <c r="F91" s="5"/>
      <c r="G91" s="28">
        <f t="shared" ref="G91:I94" si="15">G92</f>
        <v>0</v>
      </c>
      <c r="H91" s="28">
        <f t="shared" si="15"/>
        <v>0</v>
      </c>
      <c r="I91" s="28">
        <f t="shared" si="15"/>
        <v>0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</row>
    <row r="92" spans="1:128" ht="15" hidden="1" customHeight="1" x14ac:dyDescent="0.2">
      <c r="A92" s="60" t="s">
        <v>137</v>
      </c>
      <c r="B92" s="3">
        <v>703</v>
      </c>
      <c r="C92" s="4" t="s">
        <v>30</v>
      </c>
      <c r="D92" s="4" t="s">
        <v>133</v>
      </c>
      <c r="E92" s="4" t="s">
        <v>139</v>
      </c>
      <c r="F92" s="5"/>
      <c r="G92" s="29">
        <f t="shared" si="15"/>
        <v>0</v>
      </c>
      <c r="H92" s="29">
        <f t="shared" si="15"/>
        <v>0</v>
      </c>
      <c r="I92" s="29">
        <f t="shared" si="15"/>
        <v>0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</row>
    <row r="93" spans="1:128" ht="15" hidden="1" customHeight="1" x14ac:dyDescent="0.2">
      <c r="A93" s="24" t="s">
        <v>138</v>
      </c>
      <c r="B93" s="3">
        <v>703</v>
      </c>
      <c r="C93" s="4" t="s">
        <v>30</v>
      </c>
      <c r="D93" s="4" t="s">
        <v>133</v>
      </c>
      <c r="E93" s="4" t="s">
        <v>140</v>
      </c>
      <c r="F93" s="5"/>
      <c r="G93" s="29">
        <f t="shared" si="15"/>
        <v>0</v>
      </c>
      <c r="H93" s="29">
        <f t="shared" si="15"/>
        <v>0</v>
      </c>
      <c r="I93" s="29">
        <f t="shared" si="15"/>
        <v>0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</row>
    <row r="94" spans="1:128" ht="24" hidden="1" customHeight="1" x14ac:dyDescent="0.2">
      <c r="A94" s="41" t="s">
        <v>158</v>
      </c>
      <c r="B94" s="36">
        <v>703</v>
      </c>
      <c r="C94" s="37" t="s">
        <v>30</v>
      </c>
      <c r="D94" s="37" t="s">
        <v>133</v>
      </c>
      <c r="E94" s="37" t="s">
        <v>134</v>
      </c>
      <c r="F94" s="38"/>
      <c r="G94" s="39">
        <f t="shared" si="15"/>
        <v>0</v>
      </c>
      <c r="H94" s="39">
        <f t="shared" si="15"/>
        <v>0</v>
      </c>
      <c r="I94" s="39">
        <f t="shared" si="15"/>
        <v>0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</row>
    <row r="95" spans="1:128" ht="24" hidden="1" customHeight="1" x14ac:dyDescent="0.2">
      <c r="A95" s="24" t="s">
        <v>146</v>
      </c>
      <c r="B95" s="3">
        <v>703</v>
      </c>
      <c r="C95" s="4" t="s">
        <v>30</v>
      </c>
      <c r="D95" s="4" t="s">
        <v>133</v>
      </c>
      <c r="E95" s="4" t="s">
        <v>134</v>
      </c>
      <c r="F95" s="4" t="s">
        <v>18</v>
      </c>
      <c r="G95" s="29">
        <f>G96+G97</f>
        <v>0</v>
      </c>
      <c r="H95" s="29">
        <f>H96+H97</f>
        <v>0</v>
      </c>
      <c r="I95" s="29">
        <f>I96+I97</f>
        <v>0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</row>
    <row r="96" spans="1:128" ht="15" hidden="1" customHeight="1" x14ac:dyDescent="0.2">
      <c r="A96" s="24" t="s">
        <v>163</v>
      </c>
      <c r="B96" s="3">
        <v>703</v>
      </c>
      <c r="C96" s="4" t="s">
        <v>30</v>
      </c>
      <c r="D96" s="4" t="s">
        <v>133</v>
      </c>
      <c r="E96" s="4" t="s">
        <v>134</v>
      </c>
      <c r="F96" s="4" t="s">
        <v>18</v>
      </c>
      <c r="G96" s="29">
        <v>0</v>
      </c>
      <c r="H96" s="29">
        <v>0</v>
      </c>
      <c r="I96" s="29">
        <v>0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</row>
    <row r="97" spans="1:128" ht="15" hidden="1" customHeight="1" x14ac:dyDescent="0.2">
      <c r="A97" s="24" t="s">
        <v>197</v>
      </c>
      <c r="B97" s="3">
        <v>703</v>
      </c>
      <c r="C97" s="4" t="s">
        <v>30</v>
      </c>
      <c r="D97" s="4" t="s">
        <v>133</v>
      </c>
      <c r="E97" s="4" t="s">
        <v>134</v>
      </c>
      <c r="F97" s="4" t="s">
        <v>18</v>
      </c>
      <c r="G97" s="29">
        <v>0</v>
      </c>
      <c r="H97" s="29">
        <v>0</v>
      </c>
      <c r="I97" s="29">
        <v>0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</row>
    <row r="98" spans="1:128" ht="15" customHeight="1" x14ac:dyDescent="0.2">
      <c r="A98" s="62" t="s">
        <v>6</v>
      </c>
      <c r="B98" s="63">
        <v>703</v>
      </c>
      <c r="C98" s="64" t="s">
        <v>36</v>
      </c>
      <c r="D98" s="64" t="s">
        <v>28</v>
      </c>
      <c r="E98" s="64"/>
      <c r="F98" s="64"/>
      <c r="G98" s="65">
        <f>G99+G107+G112</f>
        <v>1718.2</v>
      </c>
      <c r="H98" s="65">
        <f>H99+H107+H112</f>
        <v>687</v>
      </c>
      <c r="I98" s="65">
        <f>I99+I107+I112</f>
        <v>117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</row>
    <row r="99" spans="1:128" ht="15" customHeight="1" x14ac:dyDescent="0.2">
      <c r="A99" s="22" t="s">
        <v>45</v>
      </c>
      <c r="B99" s="23">
        <v>703</v>
      </c>
      <c r="C99" s="5" t="s">
        <v>36</v>
      </c>
      <c r="D99" s="5" t="s">
        <v>35</v>
      </c>
      <c r="E99" s="5"/>
      <c r="F99" s="5"/>
      <c r="G99" s="31">
        <f t="shared" ref="G99:I100" si="16">G100</f>
        <v>102</v>
      </c>
      <c r="H99" s="31">
        <f t="shared" si="16"/>
        <v>82</v>
      </c>
      <c r="I99" s="31">
        <f t="shared" si="16"/>
        <v>52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</row>
    <row r="100" spans="1:128" ht="15" customHeight="1" x14ac:dyDescent="0.2">
      <c r="A100" s="60" t="s">
        <v>137</v>
      </c>
      <c r="B100" s="3">
        <v>703</v>
      </c>
      <c r="C100" s="4" t="s">
        <v>36</v>
      </c>
      <c r="D100" s="4" t="s">
        <v>35</v>
      </c>
      <c r="E100" s="4" t="s">
        <v>139</v>
      </c>
      <c r="F100" s="5"/>
      <c r="G100" s="30">
        <f t="shared" si="16"/>
        <v>102</v>
      </c>
      <c r="H100" s="30">
        <f t="shared" si="16"/>
        <v>82</v>
      </c>
      <c r="I100" s="30">
        <f t="shared" si="16"/>
        <v>52</v>
      </c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</row>
    <row r="101" spans="1:128" ht="15" customHeight="1" x14ac:dyDescent="0.2">
      <c r="A101" s="24" t="s">
        <v>138</v>
      </c>
      <c r="B101" s="3">
        <v>703</v>
      </c>
      <c r="C101" s="4" t="s">
        <v>36</v>
      </c>
      <c r="D101" s="4" t="s">
        <v>35</v>
      </c>
      <c r="E101" s="4" t="s">
        <v>140</v>
      </c>
      <c r="F101" s="5"/>
      <c r="G101" s="30">
        <f>G102+G105</f>
        <v>102</v>
      </c>
      <c r="H101" s="30">
        <f t="shared" ref="H101:I101" si="17">H102+H105</f>
        <v>82</v>
      </c>
      <c r="I101" s="30">
        <f t="shared" si="17"/>
        <v>52</v>
      </c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</row>
    <row r="102" spans="1:128" ht="24" customHeight="1" x14ac:dyDescent="0.2">
      <c r="A102" s="41" t="s">
        <v>194</v>
      </c>
      <c r="B102" s="36">
        <v>703</v>
      </c>
      <c r="C102" s="37" t="s">
        <v>36</v>
      </c>
      <c r="D102" s="37" t="s">
        <v>35</v>
      </c>
      <c r="E102" s="36" t="s">
        <v>88</v>
      </c>
      <c r="F102" s="38"/>
      <c r="G102" s="50">
        <f>G103+G104</f>
        <v>82</v>
      </c>
      <c r="H102" s="50">
        <f>H103+H104</f>
        <v>82</v>
      </c>
      <c r="I102" s="50">
        <f>I103+I104</f>
        <v>52</v>
      </c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</row>
    <row r="103" spans="1:128" ht="24" customHeight="1" x14ac:dyDescent="0.2">
      <c r="A103" s="24" t="s">
        <v>146</v>
      </c>
      <c r="B103" s="3">
        <v>703</v>
      </c>
      <c r="C103" s="4" t="s">
        <v>36</v>
      </c>
      <c r="D103" s="4" t="s">
        <v>35</v>
      </c>
      <c r="E103" s="3" t="s">
        <v>88</v>
      </c>
      <c r="F103" s="4" t="s">
        <v>18</v>
      </c>
      <c r="G103" s="29">
        <v>82</v>
      </c>
      <c r="H103" s="29">
        <v>82</v>
      </c>
      <c r="I103" s="29">
        <v>52</v>
      </c>
      <c r="J103" s="8"/>
      <c r="K103" s="8"/>
      <c r="L103" s="11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</row>
    <row r="104" spans="1:128" ht="24" hidden="1" x14ac:dyDescent="0.2">
      <c r="A104" s="24" t="s">
        <v>159</v>
      </c>
      <c r="B104" s="3">
        <v>703</v>
      </c>
      <c r="C104" s="4" t="s">
        <v>36</v>
      </c>
      <c r="D104" s="4" t="s">
        <v>35</v>
      </c>
      <c r="E104" s="3" t="s">
        <v>88</v>
      </c>
      <c r="F104" s="4" t="s">
        <v>21</v>
      </c>
      <c r="G104" s="29">
        <v>0</v>
      </c>
      <c r="H104" s="29">
        <v>0</v>
      </c>
      <c r="I104" s="29">
        <v>0</v>
      </c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</row>
    <row r="105" spans="1:128" x14ac:dyDescent="0.2">
      <c r="A105" s="41" t="s">
        <v>229</v>
      </c>
      <c r="B105" s="36">
        <v>703</v>
      </c>
      <c r="C105" s="37" t="s">
        <v>36</v>
      </c>
      <c r="D105" s="37" t="s">
        <v>35</v>
      </c>
      <c r="E105" s="36" t="s">
        <v>230</v>
      </c>
      <c r="F105" s="37"/>
      <c r="G105" s="39">
        <f>G106</f>
        <v>20</v>
      </c>
      <c r="H105" s="39">
        <f t="shared" ref="H105:I105" si="18">H106</f>
        <v>0</v>
      </c>
      <c r="I105" s="39">
        <f t="shared" si="18"/>
        <v>0</v>
      </c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</row>
    <row r="106" spans="1:128" ht="24" x14ac:dyDescent="0.2">
      <c r="A106" s="24" t="s">
        <v>146</v>
      </c>
      <c r="B106" s="3">
        <v>703</v>
      </c>
      <c r="C106" s="4" t="s">
        <v>36</v>
      </c>
      <c r="D106" s="4" t="s">
        <v>35</v>
      </c>
      <c r="E106" s="3" t="s">
        <v>230</v>
      </c>
      <c r="F106" s="4" t="s">
        <v>18</v>
      </c>
      <c r="G106" s="29">
        <v>20</v>
      </c>
      <c r="H106" s="29">
        <v>0</v>
      </c>
      <c r="I106" s="29">
        <v>0</v>
      </c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</row>
    <row r="107" spans="1:128" ht="12.75" hidden="1" customHeight="1" x14ac:dyDescent="0.2">
      <c r="A107" s="22" t="s">
        <v>46</v>
      </c>
      <c r="B107" s="23">
        <v>703</v>
      </c>
      <c r="C107" s="5" t="s">
        <v>36</v>
      </c>
      <c r="D107" s="5" t="s">
        <v>29</v>
      </c>
      <c r="E107" s="5"/>
      <c r="F107" s="5"/>
      <c r="G107" s="28">
        <f t="shared" ref="G107:I110" si="19">G108</f>
        <v>0</v>
      </c>
      <c r="H107" s="28">
        <f t="shared" si="19"/>
        <v>0</v>
      </c>
      <c r="I107" s="28">
        <f t="shared" si="19"/>
        <v>0</v>
      </c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</row>
    <row r="108" spans="1:128" ht="15" hidden="1" customHeight="1" x14ac:dyDescent="0.2">
      <c r="A108" s="60" t="s">
        <v>137</v>
      </c>
      <c r="B108" s="3">
        <v>703</v>
      </c>
      <c r="C108" s="4" t="s">
        <v>36</v>
      </c>
      <c r="D108" s="4" t="s">
        <v>29</v>
      </c>
      <c r="E108" s="4" t="s">
        <v>139</v>
      </c>
      <c r="F108" s="5"/>
      <c r="G108" s="29">
        <f t="shared" si="19"/>
        <v>0</v>
      </c>
      <c r="H108" s="29">
        <f t="shared" si="19"/>
        <v>0</v>
      </c>
      <c r="I108" s="29">
        <f t="shared" si="19"/>
        <v>0</v>
      </c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</row>
    <row r="109" spans="1:128" ht="15" hidden="1" customHeight="1" x14ac:dyDescent="0.2">
      <c r="A109" s="24" t="s">
        <v>138</v>
      </c>
      <c r="B109" s="3">
        <v>703</v>
      </c>
      <c r="C109" s="4" t="s">
        <v>36</v>
      </c>
      <c r="D109" s="4" t="s">
        <v>29</v>
      </c>
      <c r="E109" s="4" t="s">
        <v>140</v>
      </c>
      <c r="F109" s="5"/>
      <c r="G109" s="29">
        <f t="shared" si="19"/>
        <v>0</v>
      </c>
      <c r="H109" s="29">
        <f t="shared" si="19"/>
        <v>0</v>
      </c>
      <c r="I109" s="29">
        <f t="shared" si="19"/>
        <v>0</v>
      </c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</row>
    <row r="110" spans="1:128" ht="24" hidden="1" customHeight="1" x14ac:dyDescent="0.2">
      <c r="A110" s="41" t="s">
        <v>198</v>
      </c>
      <c r="B110" s="36">
        <v>703</v>
      </c>
      <c r="C110" s="37" t="s">
        <v>36</v>
      </c>
      <c r="D110" s="37" t="s">
        <v>29</v>
      </c>
      <c r="E110" s="36" t="s">
        <v>199</v>
      </c>
      <c r="F110" s="38"/>
      <c r="G110" s="39">
        <f t="shared" si="19"/>
        <v>0</v>
      </c>
      <c r="H110" s="39">
        <f t="shared" si="19"/>
        <v>0</v>
      </c>
      <c r="I110" s="39">
        <f t="shared" si="19"/>
        <v>0</v>
      </c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</row>
    <row r="111" spans="1:128" ht="24" hidden="1" customHeight="1" x14ac:dyDescent="0.2">
      <c r="A111" s="24" t="s">
        <v>142</v>
      </c>
      <c r="B111" s="3">
        <v>703</v>
      </c>
      <c r="C111" s="4" t="s">
        <v>36</v>
      </c>
      <c r="D111" s="4" t="s">
        <v>29</v>
      </c>
      <c r="E111" s="3" t="s">
        <v>199</v>
      </c>
      <c r="F111" s="4" t="s">
        <v>18</v>
      </c>
      <c r="G111" s="30">
        <v>0</v>
      </c>
      <c r="H111" s="30">
        <v>0</v>
      </c>
      <c r="I111" s="30">
        <v>0</v>
      </c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</row>
    <row r="112" spans="1:128" ht="15" customHeight="1" x14ac:dyDescent="0.2">
      <c r="A112" s="22" t="s">
        <v>7</v>
      </c>
      <c r="B112" s="23">
        <v>703</v>
      </c>
      <c r="C112" s="5" t="s">
        <v>36</v>
      </c>
      <c r="D112" s="5" t="s">
        <v>32</v>
      </c>
      <c r="E112" s="5"/>
      <c r="F112" s="5"/>
      <c r="G112" s="28">
        <f>G113+G121+G169</f>
        <v>1616.2</v>
      </c>
      <c r="H112" s="28">
        <f>H113+H121+H169</f>
        <v>605</v>
      </c>
      <c r="I112" s="28">
        <f>I113+I121+I169</f>
        <v>65</v>
      </c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</row>
    <row r="113" spans="1:128" ht="36" hidden="1" customHeight="1" x14ac:dyDescent="0.2">
      <c r="A113" s="22" t="s">
        <v>128</v>
      </c>
      <c r="B113" s="23">
        <v>703</v>
      </c>
      <c r="C113" s="5" t="s">
        <v>36</v>
      </c>
      <c r="D113" s="5" t="s">
        <v>32</v>
      </c>
      <c r="E113" s="23" t="s">
        <v>69</v>
      </c>
      <c r="F113" s="5"/>
      <c r="G113" s="28">
        <f>G114</f>
        <v>0</v>
      </c>
      <c r="H113" s="28">
        <f>H114</f>
        <v>0</v>
      </c>
      <c r="I113" s="28">
        <f>I114</f>
        <v>0</v>
      </c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</row>
    <row r="114" spans="1:128" ht="24" hidden="1" x14ac:dyDescent="0.2">
      <c r="A114" s="41" t="s">
        <v>70</v>
      </c>
      <c r="B114" s="36">
        <v>703</v>
      </c>
      <c r="C114" s="37" t="s">
        <v>36</v>
      </c>
      <c r="D114" s="37" t="s">
        <v>32</v>
      </c>
      <c r="E114" s="37" t="s">
        <v>83</v>
      </c>
      <c r="F114" s="37"/>
      <c r="G114" s="39">
        <f>G115+G117</f>
        <v>0</v>
      </c>
      <c r="H114" s="39">
        <f>H115+H117</f>
        <v>0</v>
      </c>
      <c r="I114" s="39">
        <f>I115+I117</f>
        <v>0</v>
      </c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</row>
    <row r="115" spans="1:128" ht="24" hidden="1" x14ac:dyDescent="0.2">
      <c r="A115" s="41" t="s">
        <v>160</v>
      </c>
      <c r="B115" s="36">
        <v>703</v>
      </c>
      <c r="C115" s="37" t="s">
        <v>36</v>
      </c>
      <c r="D115" s="37" t="s">
        <v>32</v>
      </c>
      <c r="E115" s="37" t="s">
        <v>84</v>
      </c>
      <c r="F115" s="37"/>
      <c r="G115" s="39">
        <f>G116</f>
        <v>0</v>
      </c>
      <c r="H115" s="39">
        <f>H116</f>
        <v>0</v>
      </c>
      <c r="I115" s="39">
        <f>I116</f>
        <v>0</v>
      </c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</row>
    <row r="116" spans="1:128" ht="24" hidden="1" x14ac:dyDescent="0.2">
      <c r="A116" s="24" t="s">
        <v>146</v>
      </c>
      <c r="B116" s="3">
        <v>703</v>
      </c>
      <c r="C116" s="4" t="s">
        <v>36</v>
      </c>
      <c r="D116" s="4" t="s">
        <v>32</v>
      </c>
      <c r="E116" s="4" t="s">
        <v>84</v>
      </c>
      <c r="F116" s="4" t="s">
        <v>18</v>
      </c>
      <c r="G116" s="29">
        <v>0</v>
      </c>
      <c r="H116" s="29">
        <v>0</v>
      </c>
      <c r="I116" s="29">
        <v>0</v>
      </c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</row>
    <row r="117" spans="1:128" ht="24" hidden="1" x14ac:dyDescent="0.2">
      <c r="A117" s="41" t="s">
        <v>161</v>
      </c>
      <c r="B117" s="36">
        <v>703</v>
      </c>
      <c r="C117" s="37" t="s">
        <v>36</v>
      </c>
      <c r="D117" s="37" t="s">
        <v>32</v>
      </c>
      <c r="E117" s="37" t="s">
        <v>93</v>
      </c>
      <c r="F117" s="37"/>
      <c r="G117" s="39">
        <f>G118</f>
        <v>0</v>
      </c>
      <c r="H117" s="39">
        <f>H118</f>
        <v>0</v>
      </c>
      <c r="I117" s="39">
        <f>I118</f>
        <v>0</v>
      </c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</row>
    <row r="118" spans="1:128" ht="24" hidden="1" customHeight="1" x14ac:dyDescent="0.2">
      <c r="A118" s="24" t="s">
        <v>162</v>
      </c>
      <c r="B118" s="3">
        <v>703</v>
      </c>
      <c r="C118" s="4" t="s">
        <v>36</v>
      </c>
      <c r="D118" s="4" t="s">
        <v>32</v>
      </c>
      <c r="E118" s="4" t="s">
        <v>93</v>
      </c>
      <c r="F118" s="4" t="s">
        <v>18</v>
      </c>
      <c r="G118" s="29">
        <f>G119+G120</f>
        <v>0</v>
      </c>
      <c r="H118" s="29">
        <f>H119+H120</f>
        <v>0</v>
      </c>
      <c r="I118" s="29">
        <f>I119+I120</f>
        <v>0</v>
      </c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</row>
    <row r="119" spans="1:128" ht="15" hidden="1" customHeight="1" x14ac:dyDescent="0.2">
      <c r="A119" s="24" t="s">
        <v>163</v>
      </c>
      <c r="B119" s="3">
        <v>703</v>
      </c>
      <c r="C119" s="4" t="s">
        <v>36</v>
      </c>
      <c r="D119" s="4" t="s">
        <v>32</v>
      </c>
      <c r="E119" s="4" t="s">
        <v>93</v>
      </c>
      <c r="F119" s="4" t="s">
        <v>18</v>
      </c>
      <c r="G119" s="29">
        <v>0</v>
      </c>
      <c r="H119" s="29">
        <v>0</v>
      </c>
      <c r="I119" s="29">
        <v>0</v>
      </c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</row>
    <row r="120" spans="1:128" ht="15" hidden="1" customHeight="1" x14ac:dyDescent="0.2">
      <c r="A120" s="24" t="s">
        <v>164</v>
      </c>
      <c r="B120" s="3">
        <v>703</v>
      </c>
      <c r="C120" s="4" t="s">
        <v>36</v>
      </c>
      <c r="D120" s="4" t="s">
        <v>32</v>
      </c>
      <c r="E120" s="4" t="s">
        <v>93</v>
      </c>
      <c r="F120" s="4" t="s">
        <v>18</v>
      </c>
      <c r="G120" s="29">
        <v>0</v>
      </c>
      <c r="H120" s="29">
        <v>0</v>
      </c>
      <c r="I120" s="29">
        <v>0</v>
      </c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</row>
    <row r="121" spans="1:128" ht="36" x14ac:dyDescent="0.2">
      <c r="A121" s="22" t="s">
        <v>135</v>
      </c>
      <c r="B121" s="23">
        <v>703</v>
      </c>
      <c r="C121" s="5" t="s">
        <v>36</v>
      </c>
      <c r="D121" s="5" t="s">
        <v>32</v>
      </c>
      <c r="E121" s="5" t="s">
        <v>71</v>
      </c>
      <c r="F121" s="5"/>
      <c r="G121" s="28">
        <f>G122+G156</f>
        <v>1127</v>
      </c>
      <c r="H121" s="28">
        <f>H122+H156</f>
        <v>470</v>
      </c>
      <c r="I121" s="28">
        <f>I122+I156</f>
        <v>0</v>
      </c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</row>
    <row r="122" spans="1:128" ht="15" customHeight="1" x14ac:dyDescent="0.2">
      <c r="A122" s="41" t="s">
        <v>109</v>
      </c>
      <c r="B122" s="36">
        <v>703</v>
      </c>
      <c r="C122" s="37" t="s">
        <v>36</v>
      </c>
      <c r="D122" s="37" t="s">
        <v>32</v>
      </c>
      <c r="E122" s="37" t="s">
        <v>110</v>
      </c>
      <c r="F122" s="37"/>
      <c r="G122" s="39">
        <f>G123+G129+G132+G135</f>
        <v>1127</v>
      </c>
      <c r="H122" s="39">
        <f>H123+H129+H132+H135</f>
        <v>470</v>
      </c>
      <c r="I122" s="39">
        <f>I123+I129+I132+I135</f>
        <v>0</v>
      </c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</row>
    <row r="123" spans="1:128" ht="24" customHeight="1" x14ac:dyDescent="0.2">
      <c r="A123" s="41" t="s">
        <v>72</v>
      </c>
      <c r="B123" s="36">
        <v>703</v>
      </c>
      <c r="C123" s="37" t="s">
        <v>36</v>
      </c>
      <c r="D123" s="37" t="s">
        <v>32</v>
      </c>
      <c r="E123" s="37" t="s">
        <v>115</v>
      </c>
      <c r="F123" s="37"/>
      <c r="G123" s="39">
        <f>G124+G127</f>
        <v>545</v>
      </c>
      <c r="H123" s="39">
        <f>H125+H128</f>
        <v>365</v>
      </c>
      <c r="I123" s="39">
        <f>I125+I128</f>
        <v>0</v>
      </c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</row>
    <row r="124" spans="1:128" ht="15" customHeight="1" x14ac:dyDescent="0.2">
      <c r="A124" s="41" t="s">
        <v>165</v>
      </c>
      <c r="B124" s="36">
        <v>703</v>
      </c>
      <c r="C124" s="37" t="s">
        <v>36</v>
      </c>
      <c r="D124" s="37" t="s">
        <v>32</v>
      </c>
      <c r="E124" s="37" t="s">
        <v>116</v>
      </c>
      <c r="F124" s="37"/>
      <c r="G124" s="39">
        <f>G125+G126</f>
        <v>445</v>
      </c>
      <c r="H124" s="39">
        <f>H125+H126</f>
        <v>350</v>
      </c>
      <c r="I124" s="39">
        <f>I125+I126</f>
        <v>0</v>
      </c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</row>
    <row r="125" spans="1:128" ht="24" customHeight="1" x14ac:dyDescent="0.2">
      <c r="A125" s="24" t="s">
        <v>166</v>
      </c>
      <c r="B125" s="3">
        <v>703</v>
      </c>
      <c r="C125" s="4" t="s">
        <v>36</v>
      </c>
      <c r="D125" s="4" t="s">
        <v>32</v>
      </c>
      <c r="E125" s="4" t="s">
        <v>116</v>
      </c>
      <c r="F125" s="4" t="s">
        <v>18</v>
      </c>
      <c r="G125" s="29">
        <v>444.5</v>
      </c>
      <c r="H125" s="29">
        <v>350</v>
      </c>
      <c r="I125" s="29">
        <v>0</v>
      </c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</row>
    <row r="126" spans="1:128" ht="15" customHeight="1" x14ac:dyDescent="0.2">
      <c r="A126" s="24" t="s">
        <v>145</v>
      </c>
      <c r="B126" s="3">
        <v>703</v>
      </c>
      <c r="C126" s="4" t="s">
        <v>36</v>
      </c>
      <c r="D126" s="4" t="s">
        <v>32</v>
      </c>
      <c r="E126" s="4" t="s">
        <v>116</v>
      </c>
      <c r="F126" s="4" t="s">
        <v>19</v>
      </c>
      <c r="G126" s="29">
        <v>0.5</v>
      </c>
      <c r="H126" s="29">
        <v>0</v>
      </c>
      <c r="I126" s="29">
        <v>0</v>
      </c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</row>
    <row r="127" spans="1:128" ht="24" customHeight="1" x14ac:dyDescent="0.2">
      <c r="A127" s="41" t="s">
        <v>167</v>
      </c>
      <c r="B127" s="36">
        <v>703</v>
      </c>
      <c r="C127" s="37" t="s">
        <v>36</v>
      </c>
      <c r="D127" s="37" t="s">
        <v>32</v>
      </c>
      <c r="E127" s="37" t="s">
        <v>117</v>
      </c>
      <c r="F127" s="37"/>
      <c r="G127" s="39">
        <f>G128</f>
        <v>100</v>
      </c>
      <c r="H127" s="39">
        <f>H128</f>
        <v>15</v>
      </c>
      <c r="I127" s="39">
        <f>I128</f>
        <v>0</v>
      </c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</row>
    <row r="128" spans="1:128" ht="24" customHeight="1" x14ac:dyDescent="0.2">
      <c r="A128" s="24" t="s">
        <v>146</v>
      </c>
      <c r="B128" s="3">
        <v>703</v>
      </c>
      <c r="C128" s="4" t="s">
        <v>36</v>
      </c>
      <c r="D128" s="4" t="s">
        <v>32</v>
      </c>
      <c r="E128" s="4" t="s">
        <v>117</v>
      </c>
      <c r="F128" s="4" t="s">
        <v>18</v>
      </c>
      <c r="G128" s="29">
        <v>100</v>
      </c>
      <c r="H128" s="29">
        <v>15</v>
      </c>
      <c r="I128" s="29">
        <v>0</v>
      </c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</row>
    <row r="129" spans="1:128" ht="15" customHeight="1" x14ac:dyDescent="0.2">
      <c r="A129" s="41" t="s">
        <v>85</v>
      </c>
      <c r="B129" s="36">
        <v>703</v>
      </c>
      <c r="C129" s="37" t="s">
        <v>36</v>
      </c>
      <c r="D129" s="37" t="s">
        <v>32</v>
      </c>
      <c r="E129" s="37" t="s">
        <v>118</v>
      </c>
      <c r="F129" s="37"/>
      <c r="G129" s="39">
        <f t="shared" ref="G129:I130" si="20">G130</f>
        <v>125</v>
      </c>
      <c r="H129" s="39">
        <f t="shared" si="20"/>
        <v>20</v>
      </c>
      <c r="I129" s="39">
        <f t="shared" si="20"/>
        <v>0</v>
      </c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</row>
    <row r="130" spans="1:128" ht="15" customHeight="1" x14ac:dyDescent="0.2">
      <c r="A130" s="41" t="s">
        <v>168</v>
      </c>
      <c r="B130" s="36">
        <v>703</v>
      </c>
      <c r="C130" s="37" t="s">
        <v>36</v>
      </c>
      <c r="D130" s="37" t="s">
        <v>32</v>
      </c>
      <c r="E130" s="37" t="s">
        <v>119</v>
      </c>
      <c r="F130" s="37"/>
      <c r="G130" s="39">
        <f t="shared" si="20"/>
        <v>125</v>
      </c>
      <c r="H130" s="39">
        <f t="shared" si="20"/>
        <v>20</v>
      </c>
      <c r="I130" s="39">
        <f t="shared" si="20"/>
        <v>0</v>
      </c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</row>
    <row r="131" spans="1:128" ht="24" customHeight="1" x14ac:dyDescent="0.2">
      <c r="A131" s="24" t="s">
        <v>146</v>
      </c>
      <c r="B131" s="3">
        <v>703</v>
      </c>
      <c r="C131" s="4" t="s">
        <v>36</v>
      </c>
      <c r="D131" s="4" t="s">
        <v>32</v>
      </c>
      <c r="E131" s="4" t="s">
        <v>119</v>
      </c>
      <c r="F131" s="4" t="s">
        <v>18</v>
      </c>
      <c r="G131" s="29">
        <v>125</v>
      </c>
      <c r="H131" s="29">
        <v>20</v>
      </c>
      <c r="I131" s="29">
        <v>0</v>
      </c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</row>
    <row r="132" spans="1:128" ht="24" customHeight="1" x14ac:dyDescent="0.2">
      <c r="A132" s="41" t="s">
        <v>86</v>
      </c>
      <c r="B132" s="36">
        <v>703</v>
      </c>
      <c r="C132" s="37" t="s">
        <v>36</v>
      </c>
      <c r="D132" s="37" t="s">
        <v>32</v>
      </c>
      <c r="E132" s="37" t="s">
        <v>120</v>
      </c>
      <c r="F132" s="37"/>
      <c r="G132" s="39">
        <f t="shared" ref="G132:I133" si="21">G133</f>
        <v>25</v>
      </c>
      <c r="H132" s="39">
        <f t="shared" si="21"/>
        <v>20</v>
      </c>
      <c r="I132" s="39">
        <f t="shared" si="21"/>
        <v>0</v>
      </c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</row>
    <row r="133" spans="1:128" ht="15" customHeight="1" x14ac:dyDescent="0.2">
      <c r="A133" s="41" t="s">
        <v>169</v>
      </c>
      <c r="B133" s="36">
        <v>703</v>
      </c>
      <c r="C133" s="37" t="s">
        <v>36</v>
      </c>
      <c r="D133" s="37" t="s">
        <v>32</v>
      </c>
      <c r="E133" s="37" t="s">
        <v>121</v>
      </c>
      <c r="F133" s="37"/>
      <c r="G133" s="39">
        <f t="shared" si="21"/>
        <v>25</v>
      </c>
      <c r="H133" s="39">
        <f t="shared" si="21"/>
        <v>20</v>
      </c>
      <c r="I133" s="39">
        <f t="shared" si="21"/>
        <v>0</v>
      </c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</row>
    <row r="134" spans="1:128" ht="24" x14ac:dyDescent="0.2">
      <c r="A134" s="24" t="s">
        <v>146</v>
      </c>
      <c r="B134" s="3">
        <v>703</v>
      </c>
      <c r="C134" s="4" t="s">
        <v>36</v>
      </c>
      <c r="D134" s="4" t="s">
        <v>32</v>
      </c>
      <c r="E134" s="4" t="s">
        <v>121</v>
      </c>
      <c r="F134" s="4" t="s">
        <v>18</v>
      </c>
      <c r="G134" s="29">
        <v>25</v>
      </c>
      <c r="H134" s="29">
        <v>20</v>
      </c>
      <c r="I134" s="29">
        <v>0</v>
      </c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</row>
    <row r="135" spans="1:128" ht="24" x14ac:dyDescent="0.2">
      <c r="A135" s="41" t="s">
        <v>73</v>
      </c>
      <c r="B135" s="36">
        <v>703</v>
      </c>
      <c r="C135" s="37" t="s">
        <v>36</v>
      </c>
      <c r="D135" s="37" t="s">
        <v>32</v>
      </c>
      <c r="E135" s="37" t="s">
        <v>122</v>
      </c>
      <c r="F135" s="37"/>
      <c r="G135" s="39">
        <f t="shared" ref="G135:H135" si="22">G136+G138+G140+G142+G144+G146+G148+G150+G152</f>
        <v>432</v>
      </c>
      <c r="H135" s="39">
        <f t="shared" si="22"/>
        <v>65</v>
      </c>
      <c r="I135" s="39">
        <f t="shared" ref="I135" si="23">I136+I138+I140+I142+I144+I146+I148+I150+I152</f>
        <v>0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</row>
    <row r="136" spans="1:128" ht="24" x14ac:dyDescent="0.2">
      <c r="A136" s="41" t="s">
        <v>170</v>
      </c>
      <c r="B136" s="36">
        <v>703</v>
      </c>
      <c r="C136" s="37" t="s">
        <v>36</v>
      </c>
      <c r="D136" s="37" t="s">
        <v>32</v>
      </c>
      <c r="E136" s="37" t="s">
        <v>127</v>
      </c>
      <c r="F136" s="37"/>
      <c r="G136" s="39">
        <f>G137</f>
        <v>335</v>
      </c>
      <c r="H136" s="39">
        <f>H137</f>
        <v>25</v>
      </c>
      <c r="I136" s="39">
        <f>I137</f>
        <v>0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</row>
    <row r="137" spans="1:128" ht="24" x14ac:dyDescent="0.2">
      <c r="A137" s="24" t="s">
        <v>146</v>
      </c>
      <c r="B137" s="3">
        <v>703</v>
      </c>
      <c r="C137" s="4" t="s">
        <v>36</v>
      </c>
      <c r="D137" s="4" t="s">
        <v>32</v>
      </c>
      <c r="E137" s="4" t="s">
        <v>127</v>
      </c>
      <c r="F137" s="4" t="s">
        <v>18</v>
      </c>
      <c r="G137" s="29">
        <v>335</v>
      </c>
      <c r="H137" s="29">
        <v>25</v>
      </c>
      <c r="I137" s="29">
        <v>0</v>
      </c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</row>
    <row r="138" spans="1:128" ht="15" hidden="1" customHeight="1" x14ac:dyDescent="0.2">
      <c r="A138" s="41" t="s">
        <v>171</v>
      </c>
      <c r="B138" s="36">
        <v>703</v>
      </c>
      <c r="C138" s="37" t="s">
        <v>36</v>
      </c>
      <c r="D138" s="37" t="s">
        <v>32</v>
      </c>
      <c r="E138" s="37" t="s">
        <v>123</v>
      </c>
      <c r="F138" s="37"/>
      <c r="G138" s="39">
        <f>G139</f>
        <v>0</v>
      </c>
      <c r="H138" s="39">
        <f>H139</f>
        <v>0</v>
      </c>
      <c r="I138" s="39">
        <f>I139</f>
        <v>0</v>
      </c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</row>
    <row r="139" spans="1:128" ht="24" hidden="1" x14ac:dyDescent="0.2">
      <c r="A139" s="24" t="s">
        <v>146</v>
      </c>
      <c r="B139" s="3">
        <v>703</v>
      </c>
      <c r="C139" s="4" t="s">
        <v>36</v>
      </c>
      <c r="D139" s="4" t="s">
        <v>32</v>
      </c>
      <c r="E139" s="4" t="s">
        <v>123</v>
      </c>
      <c r="F139" s="4" t="s">
        <v>18</v>
      </c>
      <c r="G139" s="29">
        <v>0</v>
      </c>
      <c r="H139" s="29">
        <v>0</v>
      </c>
      <c r="I139" s="29">
        <v>0</v>
      </c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</row>
    <row r="140" spans="1:128" ht="15" customHeight="1" x14ac:dyDescent="0.2">
      <c r="A140" s="41" t="s">
        <v>172</v>
      </c>
      <c r="B140" s="36">
        <v>703</v>
      </c>
      <c r="C140" s="37" t="s">
        <v>36</v>
      </c>
      <c r="D140" s="37" t="s">
        <v>32</v>
      </c>
      <c r="E140" s="37" t="s">
        <v>124</v>
      </c>
      <c r="F140" s="37"/>
      <c r="G140" s="39">
        <f>G141</f>
        <v>10</v>
      </c>
      <c r="H140" s="39">
        <f>H141</f>
        <v>10</v>
      </c>
      <c r="I140" s="39">
        <f>I141</f>
        <v>0</v>
      </c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</row>
    <row r="141" spans="1:128" ht="24" customHeight="1" x14ac:dyDescent="0.2">
      <c r="A141" s="24" t="s">
        <v>146</v>
      </c>
      <c r="B141" s="3">
        <v>703</v>
      </c>
      <c r="C141" s="4" t="s">
        <v>36</v>
      </c>
      <c r="D141" s="4" t="s">
        <v>32</v>
      </c>
      <c r="E141" s="4" t="s">
        <v>124</v>
      </c>
      <c r="F141" s="4" t="s">
        <v>18</v>
      </c>
      <c r="G141" s="29">
        <v>10</v>
      </c>
      <c r="H141" s="29">
        <v>10</v>
      </c>
      <c r="I141" s="29">
        <v>0</v>
      </c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</row>
    <row r="142" spans="1:128" ht="15" customHeight="1" x14ac:dyDescent="0.2">
      <c r="A142" s="41" t="s">
        <v>173</v>
      </c>
      <c r="B142" s="36">
        <v>703</v>
      </c>
      <c r="C142" s="37" t="s">
        <v>36</v>
      </c>
      <c r="D142" s="37" t="s">
        <v>32</v>
      </c>
      <c r="E142" s="37" t="s">
        <v>129</v>
      </c>
      <c r="F142" s="37"/>
      <c r="G142" s="39">
        <f>G143</f>
        <v>67</v>
      </c>
      <c r="H142" s="39">
        <f>H143</f>
        <v>10</v>
      </c>
      <c r="I142" s="39">
        <f>I143</f>
        <v>0</v>
      </c>
      <c r="J142" s="8"/>
      <c r="K142" s="8"/>
      <c r="L142" s="8"/>
      <c r="M142" s="51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</row>
    <row r="143" spans="1:128" ht="24" customHeight="1" x14ac:dyDescent="0.2">
      <c r="A143" s="24" t="s">
        <v>146</v>
      </c>
      <c r="B143" s="3">
        <v>703</v>
      </c>
      <c r="C143" s="4" t="s">
        <v>36</v>
      </c>
      <c r="D143" s="4" t="s">
        <v>32</v>
      </c>
      <c r="E143" s="4" t="s">
        <v>129</v>
      </c>
      <c r="F143" s="4" t="s">
        <v>18</v>
      </c>
      <c r="G143" s="29">
        <v>67</v>
      </c>
      <c r="H143" s="29">
        <v>10</v>
      </c>
      <c r="I143" s="29">
        <v>0</v>
      </c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</row>
    <row r="144" spans="1:128" ht="24" customHeight="1" x14ac:dyDescent="0.2">
      <c r="A144" s="41" t="s">
        <v>174</v>
      </c>
      <c r="B144" s="36">
        <v>703</v>
      </c>
      <c r="C144" s="37" t="s">
        <v>36</v>
      </c>
      <c r="D144" s="37" t="s">
        <v>32</v>
      </c>
      <c r="E144" s="37" t="s">
        <v>175</v>
      </c>
      <c r="F144" s="37"/>
      <c r="G144" s="39">
        <f>G145</f>
        <v>10</v>
      </c>
      <c r="H144" s="39">
        <f>H145</f>
        <v>10</v>
      </c>
      <c r="I144" s="39">
        <f>I145</f>
        <v>0</v>
      </c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</row>
    <row r="145" spans="1:128" ht="24" customHeight="1" x14ac:dyDescent="0.2">
      <c r="A145" s="24" t="s">
        <v>146</v>
      </c>
      <c r="B145" s="3">
        <v>703</v>
      </c>
      <c r="C145" s="4" t="s">
        <v>36</v>
      </c>
      <c r="D145" s="4" t="s">
        <v>32</v>
      </c>
      <c r="E145" s="4" t="s">
        <v>175</v>
      </c>
      <c r="F145" s="4" t="s">
        <v>18</v>
      </c>
      <c r="G145" s="29">
        <v>10</v>
      </c>
      <c r="H145" s="29">
        <v>10</v>
      </c>
      <c r="I145" s="29">
        <v>0</v>
      </c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</row>
    <row r="146" spans="1:128" ht="15" customHeight="1" x14ac:dyDescent="0.2">
      <c r="A146" s="41" t="s">
        <v>209</v>
      </c>
      <c r="B146" s="36">
        <v>703</v>
      </c>
      <c r="C146" s="37" t="s">
        <v>36</v>
      </c>
      <c r="D146" s="37" t="s">
        <v>32</v>
      </c>
      <c r="E146" s="37" t="s">
        <v>210</v>
      </c>
      <c r="F146" s="37"/>
      <c r="G146" s="39">
        <f>G147</f>
        <v>10</v>
      </c>
      <c r="H146" s="39">
        <f>H147</f>
        <v>10</v>
      </c>
      <c r="I146" s="39">
        <f>I147</f>
        <v>0</v>
      </c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</row>
    <row r="147" spans="1:128" ht="24" customHeight="1" x14ac:dyDescent="0.2">
      <c r="A147" s="24" t="s">
        <v>146</v>
      </c>
      <c r="B147" s="3">
        <v>703</v>
      </c>
      <c r="C147" s="4" t="s">
        <v>36</v>
      </c>
      <c r="D147" s="4" t="s">
        <v>32</v>
      </c>
      <c r="E147" s="4" t="s">
        <v>210</v>
      </c>
      <c r="F147" s="4" t="s">
        <v>18</v>
      </c>
      <c r="G147" s="29">
        <v>10</v>
      </c>
      <c r="H147" s="29">
        <v>10</v>
      </c>
      <c r="I147" s="29">
        <v>0</v>
      </c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</row>
    <row r="148" spans="1:128" ht="15" hidden="1" customHeight="1" x14ac:dyDescent="0.2">
      <c r="A148" s="41" t="s">
        <v>211</v>
      </c>
      <c r="B148" s="36">
        <v>703</v>
      </c>
      <c r="C148" s="37" t="s">
        <v>36</v>
      </c>
      <c r="D148" s="37" t="s">
        <v>32</v>
      </c>
      <c r="E148" s="37" t="s">
        <v>212</v>
      </c>
      <c r="F148" s="37"/>
      <c r="G148" s="39">
        <f>G149</f>
        <v>0</v>
      </c>
      <c r="H148" s="39">
        <f>H149</f>
        <v>0</v>
      </c>
      <c r="I148" s="39">
        <f>I149</f>
        <v>0</v>
      </c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</row>
    <row r="149" spans="1:128" ht="24" hidden="1" customHeight="1" x14ac:dyDescent="0.2">
      <c r="A149" s="24" t="s">
        <v>146</v>
      </c>
      <c r="B149" s="3">
        <v>703</v>
      </c>
      <c r="C149" s="4" t="s">
        <v>36</v>
      </c>
      <c r="D149" s="4" t="s">
        <v>32</v>
      </c>
      <c r="E149" s="4" t="s">
        <v>212</v>
      </c>
      <c r="F149" s="4" t="s">
        <v>18</v>
      </c>
      <c r="G149" s="29">
        <v>0</v>
      </c>
      <c r="H149" s="29">
        <v>0</v>
      </c>
      <c r="I149" s="29">
        <v>0</v>
      </c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</row>
    <row r="150" spans="1:128" ht="15" hidden="1" customHeight="1" x14ac:dyDescent="0.2">
      <c r="A150" s="41" t="s">
        <v>227</v>
      </c>
      <c r="B150" s="36">
        <v>703</v>
      </c>
      <c r="C150" s="37" t="s">
        <v>36</v>
      </c>
      <c r="D150" s="37" t="s">
        <v>32</v>
      </c>
      <c r="E150" s="37" t="s">
        <v>228</v>
      </c>
      <c r="F150" s="37"/>
      <c r="G150" s="39">
        <f>G151</f>
        <v>0</v>
      </c>
      <c r="H150" s="39">
        <f>H151</f>
        <v>0</v>
      </c>
      <c r="I150" s="39">
        <f>I151</f>
        <v>0</v>
      </c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</row>
    <row r="151" spans="1:128" ht="24" hidden="1" customHeight="1" x14ac:dyDescent="0.2">
      <c r="A151" s="24" t="s">
        <v>146</v>
      </c>
      <c r="B151" s="3">
        <v>703</v>
      </c>
      <c r="C151" s="4" t="s">
        <v>36</v>
      </c>
      <c r="D151" s="4" t="s">
        <v>32</v>
      </c>
      <c r="E151" s="4" t="s">
        <v>228</v>
      </c>
      <c r="F151" s="4" t="s">
        <v>18</v>
      </c>
      <c r="G151" s="29">
        <v>0</v>
      </c>
      <c r="H151" s="29">
        <v>0</v>
      </c>
      <c r="I151" s="29">
        <v>0</v>
      </c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</row>
    <row r="152" spans="1:128" ht="36" hidden="1" customHeight="1" x14ac:dyDescent="0.2">
      <c r="A152" s="41" t="s">
        <v>201</v>
      </c>
      <c r="B152" s="36">
        <v>703</v>
      </c>
      <c r="C152" s="37" t="s">
        <v>36</v>
      </c>
      <c r="D152" s="37" t="s">
        <v>32</v>
      </c>
      <c r="E152" s="37" t="s">
        <v>202</v>
      </c>
      <c r="F152" s="4"/>
      <c r="G152" s="39">
        <f>G153</f>
        <v>0</v>
      </c>
      <c r="H152" s="39">
        <f t="shared" ref="H152:I152" si="24">H153</f>
        <v>0</v>
      </c>
      <c r="I152" s="39">
        <f t="shared" si="24"/>
        <v>0</v>
      </c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</row>
    <row r="153" spans="1:128" ht="24" hidden="1" customHeight="1" x14ac:dyDescent="0.2">
      <c r="A153" s="24" t="s">
        <v>146</v>
      </c>
      <c r="B153" s="3">
        <v>703</v>
      </c>
      <c r="C153" s="4" t="s">
        <v>36</v>
      </c>
      <c r="D153" s="4" t="s">
        <v>32</v>
      </c>
      <c r="E153" s="4" t="s">
        <v>202</v>
      </c>
      <c r="F153" s="4" t="s">
        <v>18</v>
      </c>
      <c r="G153" s="29">
        <f>G154+G155</f>
        <v>0</v>
      </c>
      <c r="H153" s="29">
        <f t="shared" ref="H153:I153" si="25">H154+H155</f>
        <v>0</v>
      </c>
      <c r="I153" s="29">
        <f t="shared" si="25"/>
        <v>0</v>
      </c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</row>
    <row r="154" spans="1:128" ht="15" hidden="1" customHeight="1" x14ac:dyDescent="0.2">
      <c r="A154" s="24" t="s">
        <v>163</v>
      </c>
      <c r="B154" s="3">
        <v>703</v>
      </c>
      <c r="C154" s="4" t="s">
        <v>36</v>
      </c>
      <c r="D154" s="4" t="s">
        <v>32</v>
      </c>
      <c r="E154" s="4" t="s">
        <v>202</v>
      </c>
      <c r="F154" s="4" t="s">
        <v>18</v>
      </c>
      <c r="G154" s="29">
        <v>0</v>
      </c>
      <c r="H154" s="29">
        <v>0</v>
      </c>
      <c r="I154" s="29">
        <v>0</v>
      </c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</row>
    <row r="155" spans="1:128" ht="15" hidden="1" customHeight="1" x14ac:dyDescent="0.2">
      <c r="A155" s="24" t="s">
        <v>164</v>
      </c>
      <c r="B155" s="3">
        <v>703</v>
      </c>
      <c r="C155" s="4" t="s">
        <v>36</v>
      </c>
      <c r="D155" s="4" t="s">
        <v>32</v>
      </c>
      <c r="E155" s="4" t="s">
        <v>202</v>
      </c>
      <c r="F155" s="4" t="s">
        <v>18</v>
      </c>
      <c r="G155" s="29">
        <v>0</v>
      </c>
      <c r="H155" s="29">
        <v>0</v>
      </c>
      <c r="I155" s="29">
        <v>0</v>
      </c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</row>
    <row r="156" spans="1:128" ht="36" hidden="1" x14ac:dyDescent="0.2">
      <c r="A156" s="52" t="s">
        <v>195</v>
      </c>
      <c r="B156" s="53">
        <v>703</v>
      </c>
      <c r="C156" s="54" t="s">
        <v>36</v>
      </c>
      <c r="D156" s="54" t="s">
        <v>32</v>
      </c>
      <c r="E156" s="54" t="s">
        <v>113</v>
      </c>
      <c r="F156" s="54"/>
      <c r="G156" s="55">
        <f>G157+G163</f>
        <v>0</v>
      </c>
      <c r="H156" s="55">
        <f>H157+H163</f>
        <v>0</v>
      </c>
      <c r="I156" s="55">
        <f>I157+I163</f>
        <v>0</v>
      </c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</row>
    <row r="157" spans="1:128" ht="24" hidden="1" x14ac:dyDescent="0.2">
      <c r="A157" s="41" t="s">
        <v>111</v>
      </c>
      <c r="B157" s="36">
        <v>703</v>
      </c>
      <c r="C157" s="37" t="s">
        <v>36</v>
      </c>
      <c r="D157" s="37" t="s">
        <v>32</v>
      </c>
      <c r="E157" s="37" t="s">
        <v>114</v>
      </c>
      <c r="F157" s="37"/>
      <c r="G157" s="39">
        <f t="shared" ref="G157:I158" si="26">G158</f>
        <v>0</v>
      </c>
      <c r="H157" s="39">
        <f t="shared" si="26"/>
        <v>0</v>
      </c>
      <c r="I157" s="39">
        <f t="shared" si="26"/>
        <v>0</v>
      </c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</row>
    <row r="158" spans="1:128" ht="24" hidden="1" x14ac:dyDescent="0.2">
      <c r="A158" s="41" t="s">
        <v>177</v>
      </c>
      <c r="B158" s="36">
        <v>703</v>
      </c>
      <c r="C158" s="37" t="s">
        <v>36</v>
      </c>
      <c r="D158" s="37" t="s">
        <v>32</v>
      </c>
      <c r="E158" s="37" t="s">
        <v>125</v>
      </c>
      <c r="F158" s="37"/>
      <c r="G158" s="39">
        <f t="shared" si="26"/>
        <v>0</v>
      </c>
      <c r="H158" s="39">
        <f t="shared" si="26"/>
        <v>0</v>
      </c>
      <c r="I158" s="39">
        <f t="shared" si="26"/>
        <v>0</v>
      </c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</row>
    <row r="159" spans="1:128" ht="24" hidden="1" customHeight="1" x14ac:dyDescent="0.2">
      <c r="A159" s="24" t="s">
        <v>146</v>
      </c>
      <c r="B159" s="3">
        <v>703</v>
      </c>
      <c r="C159" s="4" t="s">
        <v>36</v>
      </c>
      <c r="D159" s="4" t="s">
        <v>32</v>
      </c>
      <c r="E159" s="4" t="s">
        <v>125</v>
      </c>
      <c r="F159" s="4" t="s">
        <v>18</v>
      </c>
      <c r="G159" s="29">
        <f>G160+G161+G162</f>
        <v>0</v>
      </c>
      <c r="H159" s="29">
        <f>H160+H161+H162</f>
        <v>0</v>
      </c>
      <c r="I159" s="29">
        <f>I160+I161+I162</f>
        <v>0</v>
      </c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</row>
    <row r="160" spans="1:128" ht="15" hidden="1" customHeight="1" x14ac:dyDescent="0.2">
      <c r="A160" s="24" t="s">
        <v>176</v>
      </c>
      <c r="B160" s="3">
        <v>703</v>
      </c>
      <c r="C160" s="4" t="s">
        <v>36</v>
      </c>
      <c r="D160" s="4" t="s">
        <v>32</v>
      </c>
      <c r="E160" s="4" t="s">
        <v>125</v>
      </c>
      <c r="F160" s="4" t="s">
        <v>18</v>
      </c>
      <c r="G160" s="29">
        <v>0</v>
      </c>
      <c r="H160" s="29">
        <v>0</v>
      </c>
      <c r="I160" s="29">
        <v>0</v>
      </c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</row>
    <row r="161" spans="1:128" ht="15" hidden="1" customHeight="1" x14ac:dyDescent="0.2">
      <c r="A161" s="24" t="s">
        <v>163</v>
      </c>
      <c r="B161" s="3">
        <v>703</v>
      </c>
      <c r="C161" s="4" t="s">
        <v>36</v>
      </c>
      <c r="D161" s="4" t="s">
        <v>32</v>
      </c>
      <c r="E161" s="4" t="s">
        <v>125</v>
      </c>
      <c r="F161" s="4" t="s">
        <v>18</v>
      </c>
      <c r="G161" s="29">
        <v>0</v>
      </c>
      <c r="H161" s="29">
        <v>0</v>
      </c>
      <c r="I161" s="29">
        <v>0</v>
      </c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</row>
    <row r="162" spans="1:128" ht="15" hidden="1" customHeight="1" x14ac:dyDescent="0.2">
      <c r="A162" s="24" t="s">
        <v>164</v>
      </c>
      <c r="B162" s="3">
        <v>703</v>
      </c>
      <c r="C162" s="4" t="s">
        <v>36</v>
      </c>
      <c r="D162" s="4" t="s">
        <v>32</v>
      </c>
      <c r="E162" s="4" t="s">
        <v>125</v>
      </c>
      <c r="F162" s="4" t="s">
        <v>18</v>
      </c>
      <c r="G162" s="29">
        <v>0</v>
      </c>
      <c r="H162" s="29">
        <v>0</v>
      </c>
      <c r="I162" s="29">
        <v>0</v>
      </c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</row>
    <row r="163" spans="1:128" ht="24" hidden="1" x14ac:dyDescent="0.2">
      <c r="A163" s="41" t="s">
        <v>112</v>
      </c>
      <c r="B163" s="36">
        <v>703</v>
      </c>
      <c r="C163" s="37" t="s">
        <v>36</v>
      </c>
      <c r="D163" s="37" t="s">
        <v>32</v>
      </c>
      <c r="E163" s="37" t="s">
        <v>203</v>
      </c>
      <c r="F163" s="37"/>
      <c r="G163" s="39">
        <f t="shared" ref="G163:I164" si="27">G164</f>
        <v>0</v>
      </c>
      <c r="H163" s="39">
        <f t="shared" si="27"/>
        <v>0</v>
      </c>
      <c r="I163" s="39">
        <f t="shared" si="27"/>
        <v>0</v>
      </c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</row>
    <row r="164" spans="1:128" ht="24" hidden="1" x14ac:dyDescent="0.2">
      <c r="A164" s="41" t="s">
        <v>178</v>
      </c>
      <c r="B164" s="36">
        <v>703</v>
      </c>
      <c r="C164" s="37" t="s">
        <v>36</v>
      </c>
      <c r="D164" s="37" t="s">
        <v>32</v>
      </c>
      <c r="E164" s="37" t="s">
        <v>204</v>
      </c>
      <c r="F164" s="37"/>
      <c r="G164" s="39">
        <f t="shared" si="27"/>
        <v>0</v>
      </c>
      <c r="H164" s="39">
        <f t="shared" si="27"/>
        <v>0</v>
      </c>
      <c r="I164" s="39">
        <f t="shared" si="27"/>
        <v>0</v>
      </c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</row>
    <row r="165" spans="1:128" ht="24" hidden="1" x14ac:dyDescent="0.2">
      <c r="A165" s="24" t="s">
        <v>146</v>
      </c>
      <c r="B165" s="3">
        <v>703</v>
      </c>
      <c r="C165" s="4" t="s">
        <v>36</v>
      </c>
      <c r="D165" s="4" t="s">
        <v>32</v>
      </c>
      <c r="E165" s="37" t="s">
        <v>204</v>
      </c>
      <c r="F165" s="4" t="s">
        <v>18</v>
      </c>
      <c r="G165" s="29">
        <f>G166+G167+G168</f>
        <v>0</v>
      </c>
      <c r="H165" s="29">
        <f>H166+H167+H168</f>
        <v>0</v>
      </c>
      <c r="I165" s="29">
        <f>I166+I167+I168</f>
        <v>0</v>
      </c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</row>
    <row r="166" spans="1:128" ht="15" hidden="1" customHeight="1" x14ac:dyDescent="0.2">
      <c r="A166" s="24" t="s">
        <v>176</v>
      </c>
      <c r="B166" s="3">
        <v>703</v>
      </c>
      <c r="C166" s="4" t="s">
        <v>36</v>
      </c>
      <c r="D166" s="4" t="s">
        <v>32</v>
      </c>
      <c r="E166" s="37" t="s">
        <v>204</v>
      </c>
      <c r="F166" s="4" t="s">
        <v>18</v>
      </c>
      <c r="G166" s="29">
        <v>0</v>
      </c>
      <c r="H166" s="29">
        <v>0</v>
      </c>
      <c r="I166" s="29">
        <v>0</v>
      </c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</row>
    <row r="167" spans="1:128" ht="15" hidden="1" customHeight="1" x14ac:dyDescent="0.2">
      <c r="A167" s="24" t="s">
        <v>163</v>
      </c>
      <c r="B167" s="3">
        <v>703</v>
      </c>
      <c r="C167" s="4" t="s">
        <v>36</v>
      </c>
      <c r="D167" s="4" t="s">
        <v>32</v>
      </c>
      <c r="E167" s="37" t="s">
        <v>204</v>
      </c>
      <c r="F167" s="4" t="s">
        <v>18</v>
      </c>
      <c r="G167" s="29">
        <v>0</v>
      </c>
      <c r="H167" s="29">
        <v>0</v>
      </c>
      <c r="I167" s="29">
        <v>0</v>
      </c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</row>
    <row r="168" spans="1:128" ht="15" hidden="1" customHeight="1" x14ac:dyDescent="0.2">
      <c r="A168" s="24" t="s">
        <v>164</v>
      </c>
      <c r="B168" s="3">
        <v>703</v>
      </c>
      <c r="C168" s="4" t="s">
        <v>36</v>
      </c>
      <c r="D168" s="4" t="s">
        <v>32</v>
      </c>
      <c r="E168" s="37" t="s">
        <v>204</v>
      </c>
      <c r="F168" s="4" t="s">
        <v>18</v>
      </c>
      <c r="G168" s="29">
        <v>0</v>
      </c>
      <c r="H168" s="29">
        <v>0</v>
      </c>
      <c r="I168" s="29">
        <v>0</v>
      </c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</row>
    <row r="169" spans="1:128" ht="15" customHeight="1" x14ac:dyDescent="0.2">
      <c r="A169" s="60" t="s">
        <v>137</v>
      </c>
      <c r="B169" s="3">
        <v>703</v>
      </c>
      <c r="C169" s="4" t="s">
        <v>36</v>
      </c>
      <c r="D169" s="4" t="s">
        <v>32</v>
      </c>
      <c r="E169" s="4" t="s">
        <v>139</v>
      </c>
      <c r="F169" s="4"/>
      <c r="G169" s="29">
        <f t="shared" ref="G169:I169" si="28">G170</f>
        <v>489.2</v>
      </c>
      <c r="H169" s="29">
        <f t="shared" si="28"/>
        <v>135</v>
      </c>
      <c r="I169" s="29">
        <f t="shared" si="28"/>
        <v>65</v>
      </c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</row>
    <row r="170" spans="1:128" ht="15" customHeight="1" x14ac:dyDescent="0.2">
      <c r="A170" s="24" t="s">
        <v>138</v>
      </c>
      <c r="B170" s="3">
        <v>703</v>
      </c>
      <c r="C170" s="4" t="s">
        <v>36</v>
      </c>
      <c r="D170" s="4" t="s">
        <v>32</v>
      </c>
      <c r="E170" s="4" t="s">
        <v>140</v>
      </c>
      <c r="F170" s="4"/>
      <c r="G170" s="29">
        <f>G171+G174</f>
        <v>489.2</v>
      </c>
      <c r="H170" s="29">
        <f t="shared" ref="H170:I170" si="29">H171+H174</f>
        <v>135</v>
      </c>
      <c r="I170" s="29">
        <f t="shared" si="29"/>
        <v>65</v>
      </c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</row>
    <row r="171" spans="1:128" ht="15" customHeight="1" x14ac:dyDescent="0.2">
      <c r="A171" s="41" t="s">
        <v>179</v>
      </c>
      <c r="B171" s="36">
        <v>703</v>
      </c>
      <c r="C171" s="37" t="s">
        <v>36</v>
      </c>
      <c r="D171" s="37" t="s">
        <v>32</v>
      </c>
      <c r="E171" s="37" t="s">
        <v>74</v>
      </c>
      <c r="F171" s="37"/>
      <c r="G171" s="39">
        <f>G172+G173</f>
        <v>139.19999999999999</v>
      </c>
      <c r="H171" s="39">
        <f t="shared" ref="H171:I171" si="30">H172+H173</f>
        <v>135</v>
      </c>
      <c r="I171" s="39">
        <f t="shared" si="30"/>
        <v>65</v>
      </c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</row>
    <row r="172" spans="1:128" ht="24" customHeight="1" x14ac:dyDescent="0.2">
      <c r="A172" s="24" t="s">
        <v>146</v>
      </c>
      <c r="B172" s="3">
        <v>703</v>
      </c>
      <c r="C172" s="4" t="s">
        <v>36</v>
      </c>
      <c r="D172" s="4" t="s">
        <v>32</v>
      </c>
      <c r="E172" s="4" t="s">
        <v>74</v>
      </c>
      <c r="F172" s="4" t="s">
        <v>18</v>
      </c>
      <c r="G172" s="29">
        <v>4.2</v>
      </c>
      <c r="H172" s="29">
        <v>0</v>
      </c>
      <c r="I172" s="29">
        <v>0</v>
      </c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</row>
    <row r="173" spans="1:128" ht="15" customHeight="1" x14ac:dyDescent="0.2">
      <c r="A173" s="24" t="s">
        <v>145</v>
      </c>
      <c r="B173" s="3">
        <v>703</v>
      </c>
      <c r="C173" s="4" t="s">
        <v>36</v>
      </c>
      <c r="D173" s="4" t="s">
        <v>32</v>
      </c>
      <c r="E173" s="4" t="s">
        <v>74</v>
      </c>
      <c r="F173" s="4" t="s">
        <v>19</v>
      </c>
      <c r="G173" s="29">
        <v>135</v>
      </c>
      <c r="H173" s="29">
        <v>135</v>
      </c>
      <c r="I173" s="29">
        <v>65</v>
      </c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</row>
    <row r="174" spans="1:128" ht="24" customHeight="1" x14ac:dyDescent="0.2">
      <c r="A174" s="41" t="s">
        <v>215</v>
      </c>
      <c r="B174" s="36">
        <v>703</v>
      </c>
      <c r="C174" s="37" t="s">
        <v>36</v>
      </c>
      <c r="D174" s="37" t="s">
        <v>32</v>
      </c>
      <c r="E174" s="37" t="s">
        <v>214</v>
      </c>
      <c r="F174" s="38"/>
      <c r="G174" s="50">
        <f>G175</f>
        <v>350</v>
      </c>
      <c r="H174" s="50">
        <f t="shared" ref="H174:I174" si="31">H175</f>
        <v>0</v>
      </c>
      <c r="I174" s="50">
        <f t="shared" si="31"/>
        <v>0</v>
      </c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</row>
    <row r="175" spans="1:128" ht="24" customHeight="1" x14ac:dyDescent="0.2">
      <c r="A175" s="24" t="s">
        <v>146</v>
      </c>
      <c r="B175" s="3">
        <v>703</v>
      </c>
      <c r="C175" s="4" t="s">
        <v>36</v>
      </c>
      <c r="D175" s="4" t="s">
        <v>32</v>
      </c>
      <c r="E175" s="4" t="s">
        <v>214</v>
      </c>
      <c r="F175" s="4" t="s">
        <v>18</v>
      </c>
      <c r="G175" s="30">
        <v>350</v>
      </c>
      <c r="H175" s="30">
        <v>0</v>
      </c>
      <c r="I175" s="30">
        <v>0</v>
      </c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</row>
    <row r="176" spans="1:128" ht="15" hidden="1" customHeight="1" x14ac:dyDescent="0.2">
      <c r="A176" s="62" t="s">
        <v>89</v>
      </c>
      <c r="B176" s="63">
        <v>703</v>
      </c>
      <c r="C176" s="64" t="s">
        <v>91</v>
      </c>
      <c r="D176" s="64" t="s">
        <v>28</v>
      </c>
      <c r="E176" s="64"/>
      <c r="F176" s="64"/>
      <c r="G176" s="65">
        <f>G177</f>
        <v>0</v>
      </c>
      <c r="H176" s="65">
        <f>H177</f>
        <v>0</v>
      </c>
      <c r="I176" s="65">
        <f>I177</f>
        <v>0</v>
      </c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</row>
    <row r="177" spans="1:128" ht="15" hidden="1" customHeight="1" x14ac:dyDescent="0.2">
      <c r="A177" s="34" t="s">
        <v>90</v>
      </c>
      <c r="B177" s="26">
        <v>703</v>
      </c>
      <c r="C177" s="27" t="s">
        <v>91</v>
      </c>
      <c r="D177" s="27" t="s">
        <v>36</v>
      </c>
      <c r="E177" s="5"/>
      <c r="F177" s="5"/>
      <c r="G177" s="31">
        <f>G178</f>
        <v>0</v>
      </c>
      <c r="H177" s="31">
        <f t="shared" ref="H177:I180" si="32">H178</f>
        <v>0</v>
      </c>
      <c r="I177" s="31">
        <f t="shared" si="32"/>
        <v>0</v>
      </c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</row>
    <row r="178" spans="1:128" ht="15" hidden="1" customHeight="1" x14ac:dyDescent="0.2">
      <c r="A178" s="60" t="s">
        <v>137</v>
      </c>
      <c r="B178" s="3">
        <v>703</v>
      </c>
      <c r="C178" s="4" t="s">
        <v>91</v>
      </c>
      <c r="D178" s="4" t="s">
        <v>36</v>
      </c>
      <c r="E178" s="4" t="s">
        <v>139</v>
      </c>
      <c r="F178" s="5"/>
      <c r="G178" s="30">
        <f>G179</f>
        <v>0</v>
      </c>
      <c r="H178" s="30">
        <f t="shared" si="32"/>
        <v>0</v>
      </c>
      <c r="I178" s="30">
        <f t="shared" si="32"/>
        <v>0</v>
      </c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</row>
    <row r="179" spans="1:128" ht="15" hidden="1" customHeight="1" x14ac:dyDescent="0.2">
      <c r="A179" s="24" t="s">
        <v>138</v>
      </c>
      <c r="B179" s="3">
        <v>703</v>
      </c>
      <c r="C179" s="4" t="s">
        <v>91</v>
      </c>
      <c r="D179" s="4" t="s">
        <v>36</v>
      </c>
      <c r="E179" s="4" t="s">
        <v>140</v>
      </c>
      <c r="F179" s="5"/>
      <c r="G179" s="30">
        <f>G180</f>
        <v>0</v>
      </c>
      <c r="H179" s="30">
        <f t="shared" si="32"/>
        <v>0</v>
      </c>
      <c r="I179" s="30">
        <f t="shared" si="32"/>
        <v>0</v>
      </c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</row>
    <row r="180" spans="1:128" ht="24" hidden="1" customHeight="1" x14ac:dyDescent="0.2">
      <c r="A180" s="41" t="s">
        <v>215</v>
      </c>
      <c r="B180" s="36">
        <v>703</v>
      </c>
      <c r="C180" s="37" t="s">
        <v>91</v>
      </c>
      <c r="D180" s="37" t="s">
        <v>36</v>
      </c>
      <c r="E180" s="37" t="s">
        <v>214</v>
      </c>
      <c r="F180" s="38"/>
      <c r="G180" s="50">
        <f>G181</f>
        <v>0</v>
      </c>
      <c r="H180" s="50">
        <f t="shared" si="32"/>
        <v>0</v>
      </c>
      <c r="I180" s="50">
        <f t="shared" si="32"/>
        <v>0</v>
      </c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</row>
    <row r="181" spans="1:128" ht="24" hidden="1" customHeight="1" x14ac:dyDescent="0.2">
      <c r="A181" s="24" t="s">
        <v>146</v>
      </c>
      <c r="B181" s="3">
        <v>703</v>
      </c>
      <c r="C181" s="4" t="s">
        <v>91</v>
      </c>
      <c r="D181" s="4" t="s">
        <v>36</v>
      </c>
      <c r="E181" s="4" t="s">
        <v>214</v>
      </c>
      <c r="F181" s="4" t="s">
        <v>18</v>
      </c>
      <c r="G181" s="30">
        <v>0</v>
      </c>
      <c r="H181" s="30">
        <v>0</v>
      </c>
      <c r="I181" s="30">
        <v>0</v>
      </c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</row>
    <row r="182" spans="1:128" ht="15" customHeight="1" x14ac:dyDescent="0.2">
      <c r="A182" s="62" t="s">
        <v>15</v>
      </c>
      <c r="B182" s="63">
        <v>703</v>
      </c>
      <c r="C182" s="64" t="s">
        <v>37</v>
      </c>
      <c r="D182" s="64" t="s">
        <v>28</v>
      </c>
      <c r="E182" s="64"/>
      <c r="F182" s="64"/>
      <c r="G182" s="65">
        <f>G183+G207</f>
        <v>9760.2999999999993</v>
      </c>
      <c r="H182" s="65">
        <f>H183+H207</f>
        <v>8845.2999999999993</v>
      </c>
      <c r="I182" s="65">
        <f>I183+I207</f>
        <v>9000.2999999999993</v>
      </c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</row>
    <row r="183" spans="1:128" ht="15" customHeight="1" x14ac:dyDescent="0.2">
      <c r="A183" s="22" t="s">
        <v>8</v>
      </c>
      <c r="B183" s="23">
        <v>703</v>
      </c>
      <c r="C183" s="5" t="s">
        <v>37</v>
      </c>
      <c r="D183" s="5" t="s">
        <v>35</v>
      </c>
      <c r="E183" s="5"/>
      <c r="F183" s="5"/>
      <c r="G183" s="28">
        <f>G184+G197</f>
        <v>6680.3</v>
      </c>
      <c r="H183" s="28">
        <f>H184+H197</f>
        <v>5860.3</v>
      </c>
      <c r="I183" s="28">
        <f>I184+I197</f>
        <v>6020.3</v>
      </c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</row>
    <row r="184" spans="1:128" ht="36" x14ac:dyDescent="0.2">
      <c r="A184" s="22" t="s">
        <v>245</v>
      </c>
      <c r="B184" s="23">
        <v>703</v>
      </c>
      <c r="C184" s="5" t="s">
        <v>37</v>
      </c>
      <c r="D184" s="5" t="s">
        <v>35</v>
      </c>
      <c r="E184" s="5" t="s">
        <v>75</v>
      </c>
      <c r="F184" s="5"/>
      <c r="G184" s="28">
        <f>G185+G190</f>
        <v>170</v>
      </c>
      <c r="H184" s="28">
        <f>H185+H190</f>
        <v>0</v>
      </c>
      <c r="I184" s="28">
        <f>I185+I190</f>
        <v>0</v>
      </c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</row>
    <row r="185" spans="1:128" ht="24" customHeight="1" x14ac:dyDescent="0.2">
      <c r="A185" s="41" t="s">
        <v>81</v>
      </c>
      <c r="B185" s="36">
        <v>703</v>
      </c>
      <c r="C185" s="37" t="s">
        <v>37</v>
      </c>
      <c r="D185" s="37" t="s">
        <v>35</v>
      </c>
      <c r="E185" s="37" t="s">
        <v>77</v>
      </c>
      <c r="F185" s="37"/>
      <c r="G185" s="39">
        <f>G186+G188</f>
        <v>170</v>
      </c>
      <c r="H185" s="39">
        <f>H186+H188</f>
        <v>0</v>
      </c>
      <c r="I185" s="39">
        <f>I186+I188</f>
        <v>0</v>
      </c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</row>
    <row r="186" spans="1:128" ht="15" customHeight="1" x14ac:dyDescent="0.2">
      <c r="A186" s="41" t="s">
        <v>180</v>
      </c>
      <c r="B186" s="36">
        <v>703</v>
      </c>
      <c r="C186" s="37" t="s">
        <v>37</v>
      </c>
      <c r="D186" s="37" t="s">
        <v>35</v>
      </c>
      <c r="E186" s="37" t="s">
        <v>102</v>
      </c>
      <c r="F186" s="37"/>
      <c r="G186" s="39">
        <f>G187</f>
        <v>150</v>
      </c>
      <c r="H186" s="39">
        <f>H187</f>
        <v>0</v>
      </c>
      <c r="I186" s="39">
        <f>I187</f>
        <v>0</v>
      </c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</row>
    <row r="187" spans="1:128" ht="24" x14ac:dyDescent="0.2">
      <c r="A187" s="24" t="s">
        <v>159</v>
      </c>
      <c r="B187" s="3">
        <v>703</v>
      </c>
      <c r="C187" s="4" t="s">
        <v>37</v>
      </c>
      <c r="D187" s="4" t="s">
        <v>35</v>
      </c>
      <c r="E187" s="4" t="s">
        <v>102</v>
      </c>
      <c r="F187" s="4" t="s">
        <v>21</v>
      </c>
      <c r="G187" s="29">
        <v>150</v>
      </c>
      <c r="H187" s="29">
        <v>0</v>
      </c>
      <c r="I187" s="29">
        <v>0</v>
      </c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</row>
    <row r="188" spans="1:128" ht="24" customHeight="1" x14ac:dyDescent="0.2">
      <c r="A188" s="41" t="s">
        <v>181</v>
      </c>
      <c r="B188" s="36">
        <v>703</v>
      </c>
      <c r="C188" s="37" t="s">
        <v>37</v>
      </c>
      <c r="D188" s="37" t="s">
        <v>35</v>
      </c>
      <c r="E188" s="37" t="s">
        <v>106</v>
      </c>
      <c r="F188" s="37"/>
      <c r="G188" s="39">
        <f>G189</f>
        <v>20</v>
      </c>
      <c r="H188" s="39">
        <f>H189</f>
        <v>0</v>
      </c>
      <c r="I188" s="39">
        <f>I189</f>
        <v>0</v>
      </c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</row>
    <row r="189" spans="1:128" ht="24" customHeight="1" x14ac:dyDescent="0.2">
      <c r="A189" s="24" t="s">
        <v>159</v>
      </c>
      <c r="B189" s="3">
        <v>703</v>
      </c>
      <c r="C189" s="4" t="s">
        <v>37</v>
      </c>
      <c r="D189" s="4" t="s">
        <v>35</v>
      </c>
      <c r="E189" s="4" t="s">
        <v>106</v>
      </c>
      <c r="F189" s="4" t="s">
        <v>21</v>
      </c>
      <c r="G189" s="29">
        <v>20</v>
      </c>
      <c r="H189" s="29">
        <v>0</v>
      </c>
      <c r="I189" s="29">
        <v>0</v>
      </c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</row>
    <row r="190" spans="1:128" ht="24" hidden="1" customHeight="1" x14ac:dyDescent="0.2">
      <c r="A190" s="41" t="s">
        <v>76</v>
      </c>
      <c r="B190" s="36">
        <v>703</v>
      </c>
      <c r="C190" s="37" t="s">
        <v>37</v>
      </c>
      <c r="D190" s="37" t="s">
        <v>35</v>
      </c>
      <c r="E190" s="37" t="s">
        <v>82</v>
      </c>
      <c r="F190" s="37"/>
      <c r="G190" s="39">
        <f t="shared" ref="G190" si="33">G191+G193</f>
        <v>0</v>
      </c>
      <c r="H190" s="39">
        <f t="shared" ref="H190:I190" si="34">H191+H193</f>
        <v>0</v>
      </c>
      <c r="I190" s="39">
        <f t="shared" si="34"/>
        <v>0</v>
      </c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</row>
    <row r="191" spans="1:128" ht="36" hidden="1" customHeight="1" x14ac:dyDescent="0.2">
      <c r="A191" s="41" t="s">
        <v>208</v>
      </c>
      <c r="B191" s="36">
        <v>703</v>
      </c>
      <c r="C191" s="37" t="s">
        <v>37</v>
      </c>
      <c r="D191" s="37" t="s">
        <v>35</v>
      </c>
      <c r="E191" s="37" t="s">
        <v>207</v>
      </c>
      <c r="F191" s="37"/>
      <c r="G191" s="39">
        <f t="shared" ref="G191:I191" si="35">G192</f>
        <v>0</v>
      </c>
      <c r="H191" s="39">
        <f t="shared" si="35"/>
        <v>0</v>
      </c>
      <c r="I191" s="39">
        <f t="shared" si="35"/>
        <v>0</v>
      </c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</row>
    <row r="192" spans="1:128" ht="24" hidden="1" customHeight="1" x14ac:dyDescent="0.2">
      <c r="A192" s="24" t="s">
        <v>159</v>
      </c>
      <c r="B192" s="3">
        <v>703</v>
      </c>
      <c r="C192" s="4" t="s">
        <v>37</v>
      </c>
      <c r="D192" s="4" t="s">
        <v>35</v>
      </c>
      <c r="E192" s="4" t="s">
        <v>207</v>
      </c>
      <c r="F192" s="4" t="s">
        <v>21</v>
      </c>
      <c r="G192" s="29">
        <v>0</v>
      </c>
      <c r="H192" s="29">
        <v>0</v>
      </c>
      <c r="I192" s="29">
        <v>0</v>
      </c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</row>
    <row r="193" spans="1:128" ht="24" hidden="1" customHeight="1" x14ac:dyDescent="0.2">
      <c r="A193" s="41" t="s">
        <v>182</v>
      </c>
      <c r="B193" s="36">
        <v>703</v>
      </c>
      <c r="C193" s="37" t="s">
        <v>37</v>
      </c>
      <c r="D193" s="37" t="s">
        <v>35</v>
      </c>
      <c r="E193" s="37" t="s">
        <v>136</v>
      </c>
      <c r="F193" s="37"/>
      <c r="G193" s="39">
        <f t="shared" ref="G193:I193" si="36">G194</f>
        <v>0</v>
      </c>
      <c r="H193" s="39">
        <f t="shared" si="36"/>
        <v>0</v>
      </c>
      <c r="I193" s="39">
        <f t="shared" si="36"/>
        <v>0</v>
      </c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</row>
    <row r="194" spans="1:128" ht="24" hidden="1" customHeight="1" x14ac:dyDescent="0.2">
      <c r="A194" s="24" t="s">
        <v>159</v>
      </c>
      <c r="B194" s="3">
        <v>703</v>
      </c>
      <c r="C194" s="4" t="s">
        <v>37</v>
      </c>
      <c r="D194" s="4" t="s">
        <v>35</v>
      </c>
      <c r="E194" s="4" t="s">
        <v>136</v>
      </c>
      <c r="F194" s="4" t="s">
        <v>21</v>
      </c>
      <c r="G194" s="29">
        <f>G195+G196</f>
        <v>0</v>
      </c>
      <c r="H194" s="29">
        <f>H195+H196</f>
        <v>0</v>
      </c>
      <c r="I194" s="29">
        <f>I195+I196</f>
        <v>0</v>
      </c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</row>
    <row r="195" spans="1:128" ht="15" hidden="1" customHeight="1" x14ac:dyDescent="0.2">
      <c r="A195" s="24" t="s">
        <v>163</v>
      </c>
      <c r="B195" s="3">
        <v>703</v>
      </c>
      <c r="C195" s="4" t="s">
        <v>37</v>
      </c>
      <c r="D195" s="4" t="s">
        <v>35</v>
      </c>
      <c r="E195" s="4" t="s">
        <v>136</v>
      </c>
      <c r="F195" s="4" t="s">
        <v>21</v>
      </c>
      <c r="G195" s="29">
        <v>0</v>
      </c>
      <c r="H195" s="29">
        <v>0</v>
      </c>
      <c r="I195" s="29">
        <v>0</v>
      </c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</row>
    <row r="196" spans="1:128" ht="15" hidden="1" customHeight="1" x14ac:dyDescent="0.2">
      <c r="A196" s="24" t="s">
        <v>164</v>
      </c>
      <c r="B196" s="3">
        <v>703</v>
      </c>
      <c r="C196" s="4" t="s">
        <v>37</v>
      </c>
      <c r="D196" s="4" t="s">
        <v>35</v>
      </c>
      <c r="E196" s="4" t="s">
        <v>136</v>
      </c>
      <c r="F196" s="4" t="s">
        <v>21</v>
      </c>
      <c r="G196" s="29">
        <v>0</v>
      </c>
      <c r="H196" s="29">
        <v>0</v>
      </c>
      <c r="I196" s="29">
        <v>0</v>
      </c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</row>
    <row r="197" spans="1:128" ht="15" customHeight="1" x14ac:dyDescent="0.2">
      <c r="A197" s="60" t="s">
        <v>137</v>
      </c>
      <c r="B197" s="3">
        <v>703</v>
      </c>
      <c r="C197" s="58" t="s">
        <v>37</v>
      </c>
      <c r="D197" s="58" t="s">
        <v>35</v>
      </c>
      <c r="E197" s="4" t="s">
        <v>139</v>
      </c>
      <c r="F197" s="4"/>
      <c r="G197" s="29">
        <f>G198</f>
        <v>6510.3</v>
      </c>
      <c r="H197" s="29">
        <f>H198</f>
        <v>5860.3</v>
      </c>
      <c r="I197" s="29">
        <f>I198</f>
        <v>6020.3</v>
      </c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</row>
    <row r="198" spans="1:128" ht="15" customHeight="1" x14ac:dyDescent="0.2">
      <c r="A198" s="24" t="s">
        <v>138</v>
      </c>
      <c r="B198" s="3">
        <v>703</v>
      </c>
      <c r="C198" s="58" t="s">
        <v>37</v>
      </c>
      <c r="D198" s="58" t="s">
        <v>35</v>
      </c>
      <c r="E198" s="4" t="s">
        <v>140</v>
      </c>
      <c r="F198" s="4"/>
      <c r="G198" s="29">
        <f>G199+G201+G205</f>
        <v>6510.3</v>
      </c>
      <c r="H198" s="29">
        <f>H199+H201+H205</f>
        <v>5860.3</v>
      </c>
      <c r="I198" s="29">
        <f>I199+I201+I205</f>
        <v>6020.3</v>
      </c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</row>
    <row r="199" spans="1:128" ht="84" x14ac:dyDescent="0.2">
      <c r="A199" s="52" t="s">
        <v>237</v>
      </c>
      <c r="B199" s="36">
        <v>703</v>
      </c>
      <c r="C199" s="54" t="s">
        <v>37</v>
      </c>
      <c r="D199" s="54" t="s">
        <v>35</v>
      </c>
      <c r="E199" s="36" t="s">
        <v>238</v>
      </c>
      <c r="F199" s="37"/>
      <c r="G199" s="39">
        <f>G200</f>
        <v>60.3</v>
      </c>
      <c r="H199" s="39">
        <f>H200</f>
        <v>60.3</v>
      </c>
      <c r="I199" s="39">
        <f>I200</f>
        <v>60.3</v>
      </c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</row>
    <row r="200" spans="1:128" ht="48" customHeight="1" x14ac:dyDescent="0.2">
      <c r="A200" s="56" t="s">
        <v>144</v>
      </c>
      <c r="B200" s="57">
        <v>703</v>
      </c>
      <c r="C200" s="58" t="s">
        <v>37</v>
      </c>
      <c r="D200" s="58" t="s">
        <v>35</v>
      </c>
      <c r="E200" s="3" t="s">
        <v>238</v>
      </c>
      <c r="F200" s="58" t="s">
        <v>17</v>
      </c>
      <c r="G200" s="59">
        <v>60.3</v>
      </c>
      <c r="H200" s="59">
        <v>60.3</v>
      </c>
      <c r="I200" s="59">
        <v>60.3</v>
      </c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</row>
    <row r="201" spans="1:128" ht="48" customHeight="1" x14ac:dyDescent="0.2">
      <c r="A201" s="41" t="s">
        <v>183</v>
      </c>
      <c r="B201" s="36">
        <v>703</v>
      </c>
      <c r="C201" s="37" t="s">
        <v>37</v>
      </c>
      <c r="D201" s="37" t="s">
        <v>35</v>
      </c>
      <c r="E201" s="36" t="s">
        <v>87</v>
      </c>
      <c r="F201" s="37"/>
      <c r="G201" s="39">
        <f>G202</f>
        <v>1147.2</v>
      </c>
      <c r="H201" s="39">
        <f>H202</f>
        <v>1147.2</v>
      </c>
      <c r="I201" s="39">
        <f>I202</f>
        <v>1147.2</v>
      </c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</row>
    <row r="202" spans="1:128" ht="24" customHeight="1" x14ac:dyDescent="0.2">
      <c r="A202" s="24" t="s">
        <v>159</v>
      </c>
      <c r="B202" s="3">
        <v>703</v>
      </c>
      <c r="C202" s="4" t="s">
        <v>37</v>
      </c>
      <c r="D202" s="4" t="s">
        <v>35</v>
      </c>
      <c r="E202" s="3" t="s">
        <v>87</v>
      </c>
      <c r="F202" s="4" t="s">
        <v>21</v>
      </c>
      <c r="G202" s="29">
        <f>G203+G204</f>
        <v>1147.2</v>
      </c>
      <c r="H202" s="29">
        <f>H203+H204</f>
        <v>1147.2</v>
      </c>
      <c r="I202" s="29">
        <f>I203+I204</f>
        <v>1147.2</v>
      </c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</row>
    <row r="203" spans="1:128" ht="15" customHeight="1" x14ac:dyDescent="0.2">
      <c r="A203" s="24" t="s">
        <v>163</v>
      </c>
      <c r="B203" s="3">
        <v>703</v>
      </c>
      <c r="C203" s="4" t="s">
        <v>37</v>
      </c>
      <c r="D203" s="4" t="s">
        <v>35</v>
      </c>
      <c r="E203" s="3" t="s">
        <v>87</v>
      </c>
      <c r="F203" s="4" t="s">
        <v>21</v>
      </c>
      <c r="G203" s="29">
        <v>1089.8</v>
      </c>
      <c r="H203" s="29">
        <v>1089.8</v>
      </c>
      <c r="I203" s="29">
        <v>1089.8</v>
      </c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</row>
    <row r="204" spans="1:128" ht="15" customHeight="1" x14ac:dyDescent="0.2">
      <c r="A204" s="24" t="s">
        <v>164</v>
      </c>
      <c r="B204" s="3">
        <v>703</v>
      </c>
      <c r="C204" s="4" t="s">
        <v>37</v>
      </c>
      <c r="D204" s="4" t="s">
        <v>35</v>
      </c>
      <c r="E204" s="3" t="s">
        <v>87</v>
      </c>
      <c r="F204" s="4" t="s">
        <v>21</v>
      </c>
      <c r="G204" s="29">
        <v>57.4</v>
      </c>
      <c r="H204" s="29">
        <v>57.4</v>
      </c>
      <c r="I204" s="29">
        <v>57.4</v>
      </c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</row>
    <row r="205" spans="1:128" ht="24" customHeight="1" x14ac:dyDescent="0.2">
      <c r="A205" s="41" t="s">
        <v>184</v>
      </c>
      <c r="B205" s="36">
        <v>703</v>
      </c>
      <c r="C205" s="37" t="s">
        <v>37</v>
      </c>
      <c r="D205" s="37" t="s">
        <v>35</v>
      </c>
      <c r="E205" s="36" t="s">
        <v>100</v>
      </c>
      <c r="F205" s="37"/>
      <c r="G205" s="39">
        <f>G206</f>
        <v>5302.8</v>
      </c>
      <c r="H205" s="39">
        <f>H206</f>
        <v>4652.8</v>
      </c>
      <c r="I205" s="39">
        <f>I206</f>
        <v>4812.8</v>
      </c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</row>
    <row r="206" spans="1:128" ht="24" customHeight="1" x14ac:dyDescent="0.2">
      <c r="A206" s="24" t="s">
        <v>159</v>
      </c>
      <c r="B206" s="3">
        <v>703</v>
      </c>
      <c r="C206" s="4" t="s">
        <v>37</v>
      </c>
      <c r="D206" s="4" t="s">
        <v>35</v>
      </c>
      <c r="E206" s="3" t="s">
        <v>100</v>
      </c>
      <c r="F206" s="4" t="s">
        <v>21</v>
      </c>
      <c r="G206" s="29">
        <v>5302.8</v>
      </c>
      <c r="H206" s="30">
        <v>4652.8</v>
      </c>
      <c r="I206" s="30">
        <v>4812.8</v>
      </c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</row>
    <row r="207" spans="1:128" ht="15" customHeight="1" x14ac:dyDescent="0.2">
      <c r="A207" s="22" t="s">
        <v>13</v>
      </c>
      <c r="B207" s="23">
        <v>703</v>
      </c>
      <c r="C207" s="5" t="s">
        <v>37</v>
      </c>
      <c r="D207" s="5" t="s">
        <v>30</v>
      </c>
      <c r="E207" s="5"/>
      <c r="F207" s="5"/>
      <c r="G207" s="28">
        <f>G208</f>
        <v>3080</v>
      </c>
      <c r="H207" s="28">
        <f t="shared" ref="H207:I208" si="37">H208</f>
        <v>2985</v>
      </c>
      <c r="I207" s="28">
        <f t="shared" si="37"/>
        <v>2980</v>
      </c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</row>
    <row r="208" spans="1:128" ht="15" customHeight="1" x14ac:dyDescent="0.2">
      <c r="A208" s="60" t="s">
        <v>137</v>
      </c>
      <c r="B208" s="3">
        <v>703</v>
      </c>
      <c r="C208" s="58" t="s">
        <v>37</v>
      </c>
      <c r="D208" s="4" t="s">
        <v>30</v>
      </c>
      <c r="E208" s="4" t="s">
        <v>139</v>
      </c>
      <c r="F208" s="5"/>
      <c r="G208" s="29">
        <f>G209</f>
        <v>3080</v>
      </c>
      <c r="H208" s="29">
        <f t="shared" si="37"/>
        <v>2985</v>
      </c>
      <c r="I208" s="29">
        <f t="shared" si="37"/>
        <v>2980</v>
      </c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</row>
    <row r="209" spans="1:128" ht="15" customHeight="1" x14ac:dyDescent="0.2">
      <c r="A209" s="24" t="s">
        <v>138</v>
      </c>
      <c r="B209" s="3">
        <v>703</v>
      </c>
      <c r="C209" s="58" t="s">
        <v>37</v>
      </c>
      <c r="D209" s="4" t="s">
        <v>30</v>
      </c>
      <c r="E209" s="4" t="s">
        <v>140</v>
      </c>
      <c r="F209" s="5"/>
      <c r="G209" s="29">
        <f>G210+G212</f>
        <v>3080</v>
      </c>
      <c r="H209" s="29">
        <f t="shared" ref="H209:I209" si="38">H210+H212</f>
        <v>2985</v>
      </c>
      <c r="I209" s="29">
        <f t="shared" si="38"/>
        <v>2980</v>
      </c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</row>
    <row r="210" spans="1:128" ht="24" customHeight="1" x14ac:dyDescent="0.2">
      <c r="A210" s="41" t="s">
        <v>205</v>
      </c>
      <c r="B210" s="36">
        <v>703</v>
      </c>
      <c r="C210" s="37" t="s">
        <v>37</v>
      </c>
      <c r="D210" s="37" t="s">
        <v>30</v>
      </c>
      <c r="E210" s="37" t="s">
        <v>206</v>
      </c>
      <c r="F210" s="37"/>
      <c r="G210" s="39">
        <f>G211</f>
        <v>1600</v>
      </c>
      <c r="H210" s="39">
        <f t="shared" ref="H210:I210" si="39">H211</f>
        <v>1600</v>
      </c>
      <c r="I210" s="39">
        <f t="shared" si="39"/>
        <v>1600</v>
      </c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</row>
    <row r="211" spans="1:128" ht="48" customHeight="1" x14ac:dyDescent="0.2">
      <c r="A211" s="24" t="s">
        <v>144</v>
      </c>
      <c r="B211" s="3">
        <v>703</v>
      </c>
      <c r="C211" s="4" t="s">
        <v>37</v>
      </c>
      <c r="D211" s="4" t="s">
        <v>30</v>
      </c>
      <c r="E211" s="4" t="s">
        <v>206</v>
      </c>
      <c r="F211" s="4" t="s">
        <v>17</v>
      </c>
      <c r="G211" s="29">
        <v>1600</v>
      </c>
      <c r="H211" s="29">
        <v>1600</v>
      </c>
      <c r="I211" s="29">
        <v>1600</v>
      </c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</row>
    <row r="212" spans="1:128" ht="24" customHeight="1" x14ac:dyDescent="0.2">
      <c r="A212" s="41" t="s">
        <v>185</v>
      </c>
      <c r="B212" s="36">
        <v>703</v>
      </c>
      <c r="C212" s="37" t="s">
        <v>37</v>
      </c>
      <c r="D212" s="37" t="s">
        <v>30</v>
      </c>
      <c r="E212" s="36" t="s">
        <v>78</v>
      </c>
      <c r="F212" s="38"/>
      <c r="G212" s="39">
        <f>G213+G214</f>
        <v>1480</v>
      </c>
      <c r="H212" s="39">
        <f>H213+H214</f>
        <v>1385</v>
      </c>
      <c r="I212" s="39">
        <f>I213+I214</f>
        <v>1380</v>
      </c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</row>
    <row r="213" spans="1:128" ht="48" customHeight="1" x14ac:dyDescent="0.2">
      <c r="A213" s="24" t="s">
        <v>144</v>
      </c>
      <c r="B213" s="3">
        <v>703</v>
      </c>
      <c r="C213" s="4" t="s">
        <v>37</v>
      </c>
      <c r="D213" s="4" t="s">
        <v>30</v>
      </c>
      <c r="E213" s="3" t="s">
        <v>78</v>
      </c>
      <c r="F213" s="4" t="s">
        <v>17</v>
      </c>
      <c r="G213" s="29">
        <v>1335</v>
      </c>
      <c r="H213" s="29">
        <v>1335</v>
      </c>
      <c r="I213" s="29">
        <v>1335</v>
      </c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</row>
    <row r="214" spans="1:128" ht="24" customHeight="1" x14ac:dyDescent="0.2">
      <c r="A214" s="24" t="s">
        <v>146</v>
      </c>
      <c r="B214" s="3">
        <v>703</v>
      </c>
      <c r="C214" s="4" t="s">
        <v>37</v>
      </c>
      <c r="D214" s="4" t="s">
        <v>30</v>
      </c>
      <c r="E214" s="3" t="s">
        <v>78</v>
      </c>
      <c r="F214" s="4" t="s">
        <v>18</v>
      </c>
      <c r="G214" s="29">
        <v>145</v>
      </c>
      <c r="H214" s="30">
        <v>50</v>
      </c>
      <c r="I214" s="30">
        <v>45</v>
      </c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</row>
    <row r="215" spans="1:128" ht="15" customHeight="1" x14ac:dyDescent="0.2">
      <c r="A215" s="62" t="s">
        <v>9</v>
      </c>
      <c r="B215" s="63">
        <v>703</v>
      </c>
      <c r="C215" s="64" t="s">
        <v>34</v>
      </c>
      <c r="D215" s="64" t="s">
        <v>28</v>
      </c>
      <c r="E215" s="64"/>
      <c r="F215" s="64"/>
      <c r="G215" s="65">
        <f>G216+G221</f>
        <v>119.3</v>
      </c>
      <c r="H215" s="65">
        <f>H216+H221</f>
        <v>119.3</v>
      </c>
      <c r="I215" s="65">
        <f>I216+I221</f>
        <v>119.3</v>
      </c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</row>
    <row r="216" spans="1:128" ht="15" customHeight="1" x14ac:dyDescent="0.2">
      <c r="A216" s="22" t="s">
        <v>16</v>
      </c>
      <c r="B216" s="23">
        <v>703</v>
      </c>
      <c r="C216" s="5" t="s">
        <v>34</v>
      </c>
      <c r="D216" s="5" t="s">
        <v>35</v>
      </c>
      <c r="E216" s="5"/>
      <c r="F216" s="5"/>
      <c r="G216" s="28">
        <f t="shared" ref="G216:I219" si="40">G217</f>
        <v>114</v>
      </c>
      <c r="H216" s="28">
        <f t="shared" si="40"/>
        <v>114</v>
      </c>
      <c r="I216" s="28">
        <f t="shared" si="40"/>
        <v>114</v>
      </c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</row>
    <row r="217" spans="1:128" ht="15" customHeight="1" x14ac:dyDescent="0.2">
      <c r="A217" s="61" t="s">
        <v>137</v>
      </c>
      <c r="B217" s="57">
        <v>703</v>
      </c>
      <c r="C217" s="4" t="s">
        <v>34</v>
      </c>
      <c r="D217" s="4" t="s">
        <v>35</v>
      </c>
      <c r="E217" s="58" t="s">
        <v>139</v>
      </c>
      <c r="F217" s="48"/>
      <c r="G217" s="59">
        <f t="shared" si="40"/>
        <v>114</v>
      </c>
      <c r="H217" s="59">
        <f t="shared" si="40"/>
        <v>114</v>
      </c>
      <c r="I217" s="59">
        <f t="shared" si="40"/>
        <v>114</v>
      </c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</row>
    <row r="218" spans="1:128" ht="15" customHeight="1" x14ac:dyDescent="0.2">
      <c r="A218" s="24" t="s">
        <v>138</v>
      </c>
      <c r="B218" s="3">
        <v>703</v>
      </c>
      <c r="C218" s="4" t="s">
        <v>34</v>
      </c>
      <c r="D218" s="4" t="s">
        <v>35</v>
      </c>
      <c r="E218" s="4" t="s">
        <v>140</v>
      </c>
      <c r="F218" s="5"/>
      <c r="G218" s="29">
        <f t="shared" si="40"/>
        <v>114</v>
      </c>
      <c r="H218" s="29">
        <f t="shared" si="40"/>
        <v>114</v>
      </c>
      <c r="I218" s="29">
        <f t="shared" si="40"/>
        <v>114</v>
      </c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</row>
    <row r="219" spans="1:128" ht="24" customHeight="1" x14ac:dyDescent="0.2">
      <c r="A219" s="41" t="s">
        <v>186</v>
      </c>
      <c r="B219" s="36">
        <v>703</v>
      </c>
      <c r="C219" s="37" t="s">
        <v>34</v>
      </c>
      <c r="D219" s="37" t="s">
        <v>35</v>
      </c>
      <c r="E219" s="36" t="s">
        <v>79</v>
      </c>
      <c r="F219" s="38"/>
      <c r="G219" s="39">
        <f t="shared" si="40"/>
        <v>114</v>
      </c>
      <c r="H219" s="39">
        <f t="shared" si="40"/>
        <v>114</v>
      </c>
      <c r="I219" s="39">
        <f t="shared" si="40"/>
        <v>114</v>
      </c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</row>
    <row r="220" spans="1:128" ht="15" customHeight="1" x14ac:dyDescent="0.3">
      <c r="A220" s="24" t="s">
        <v>147</v>
      </c>
      <c r="B220" s="3">
        <v>703</v>
      </c>
      <c r="C220" s="4" t="s">
        <v>34</v>
      </c>
      <c r="D220" s="4" t="s">
        <v>35</v>
      </c>
      <c r="E220" s="3" t="s">
        <v>79</v>
      </c>
      <c r="F220" s="4" t="s">
        <v>22</v>
      </c>
      <c r="G220" s="29">
        <v>114</v>
      </c>
      <c r="H220" s="29">
        <v>114</v>
      </c>
      <c r="I220" s="29">
        <v>114</v>
      </c>
      <c r="J220" s="19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</row>
    <row r="221" spans="1:128" ht="15" customHeight="1" x14ac:dyDescent="0.3">
      <c r="A221" s="22" t="s">
        <v>10</v>
      </c>
      <c r="B221" s="23">
        <v>703</v>
      </c>
      <c r="C221" s="5" t="s">
        <v>34</v>
      </c>
      <c r="D221" s="5" t="s">
        <v>32</v>
      </c>
      <c r="E221" s="5"/>
      <c r="F221" s="5"/>
      <c r="G221" s="28">
        <f t="shared" ref="G221:I222" si="41">G222</f>
        <v>5.3</v>
      </c>
      <c r="H221" s="28">
        <f t="shared" si="41"/>
        <v>5.3</v>
      </c>
      <c r="I221" s="28">
        <f t="shared" si="41"/>
        <v>5.3</v>
      </c>
      <c r="J221" s="20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</row>
    <row r="222" spans="1:128" ht="15" customHeight="1" x14ac:dyDescent="0.3">
      <c r="A222" s="61" t="s">
        <v>137</v>
      </c>
      <c r="B222" s="57">
        <v>703</v>
      </c>
      <c r="C222" s="4" t="s">
        <v>34</v>
      </c>
      <c r="D222" s="4" t="s">
        <v>32</v>
      </c>
      <c r="E222" s="58" t="s">
        <v>139</v>
      </c>
      <c r="F222" s="5"/>
      <c r="G222" s="29">
        <f t="shared" si="41"/>
        <v>5.3</v>
      </c>
      <c r="H222" s="29">
        <f t="shared" si="41"/>
        <v>5.3</v>
      </c>
      <c r="I222" s="29">
        <f t="shared" si="41"/>
        <v>5.3</v>
      </c>
      <c r="J222" s="20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</row>
    <row r="223" spans="1:128" ht="15" customHeight="1" x14ac:dyDescent="0.3">
      <c r="A223" s="24" t="s">
        <v>138</v>
      </c>
      <c r="B223" s="3">
        <v>703</v>
      </c>
      <c r="C223" s="4" t="s">
        <v>34</v>
      </c>
      <c r="D223" s="4" t="s">
        <v>32</v>
      </c>
      <c r="E223" s="4" t="s">
        <v>140</v>
      </c>
      <c r="F223" s="5"/>
      <c r="G223" s="29">
        <f>G224+G226</f>
        <v>5.3</v>
      </c>
      <c r="H223" s="29">
        <f>H224+H226</f>
        <v>5.3</v>
      </c>
      <c r="I223" s="29">
        <f>I224+I226</f>
        <v>5.3</v>
      </c>
      <c r="J223" s="20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</row>
    <row r="224" spans="1:128" ht="15" hidden="1" customHeight="1" x14ac:dyDescent="0.3">
      <c r="A224" s="41" t="s">
        <v>187</v>
      </c>
      <c r="B224" s="36">
        <v>703</v>
      </c>
      <c r="C224" s="37" t="s">
        <v>34</v>
      </c>
      <c r="D224" s="37" t="s">
        <v>32</v>
      </c>
      <c r="E224" s="37" t="s">
        <v>94</v>
      </c>
      <c r="F224" s="38"/>
      <c r="G224" s="39">
        <f>G225</f>
        <v>0</v>
      </c>
      <c r="H224" s="39">
        <f>H225</f>
        <v>0</v>
      </c>
      <c r="I224" s="39">
        <f>I225</f>
        <v>0</v>
      </c>
      <c r="J224" s="20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</row>
    <row r="225" spans="1:128" ht="15" hidden="1" customHeight="1" x14ac:dyDescent="0.3">
      <c r="A225" s="24" t="s">
        <v>147</v>
      </c>
      <c r="B225" s="3">
        <v>703</v>
      </c>
      <c r="C225" s="4" t="s">
        <v>34</v>
      </c>
      <c r="D225" s="4" t="s">
        <v>32</v>
      </c>
      <c r="E225" s="4" t="s">
        <v>94</v>
      </c>
      <c r="F225" s="4" t="s">
        <v>22</v>
      </c>
      <c r="G225" s="29">
        <v>0</v>
      </c>
      <c r="H225" s="29">
        <v>0</v>
      </c>
      <c r="I225" s="29">
        <v>0</v>
      </c>
      <c r="J225" s="20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</row>
    <row r="226" spans="1:128" ht="84" customHeight="1" x14ac:dyDescent="0.3">
      <c r="A226" s="41" t="s">
        <v>237</v>
      </c>
      <c r="B226" s="36">
        <v>703</v>
      </c>
      <c r="C226" s="37" t="s">
        <v>34</v>
      </c>
      <c r="D226" s="37" t="s">
        <v>32</v>
      </c>
      <c r="E226" s="36" t="s">
        <v>238</v>
      </c>
      <c r="F226" s="37"/>
      <c r="G226" s="39">
        <f>G227</f>
        <v>5.3</v>
      </c>
      <c r="H226" s="39">
        <f>H227</f>
        <v>5.3</v>
      </c>
      <c r="I226" s="39">
        <f>I227</f>
        <v>5.3</v>
      </c>
      <c r="J226" s="20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</row>
    <row r="227" spans="1:128" ht="15" customHeight="1" x14ac:dyDescent="0.2">
      <c r="A227" s="24" t="s">
        <v>147</v>
      </c>
      <c r="B227" s="3">
        <v>703</v>
      </c>
      <c r="C227" s="4" t="s">
        <v>34</v>
      </c>
      <c r="D227" s="4" t="s">
        <v>32</v>
      </c>
      <c r="E227" s="3" t="s">
        <v>238</v>
      </c>
      <c r="F227" s="4" t="s">
        <v>22</v>
      </c>
      <c r="G227" s="59">
        <v>5.3</v>
      </c>
      <c r="H227" s="59">
        <v>5.3</v>
      </c>
      <c r="I227" s="59">
        <v>5.3</v>
      </c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</row>
    <row r="228" spans="1:128" ht="15" customHeight="1" x14ac:dyDescent="0.2">
      <c r="A228" s="62" t="s">
        <v>39</v>
      </c>
      <c r="B228" s="63">
        <v>703</v>
      </c>
      <c r="C228" s="64" t="s">
        <v>40</v>
      </c>
      <c r="D228" s="64" t="s">
        <v>28</v>
      </c>
      <c r="E228" s="64"/>
      <c r="F228" s="64"/>
      <c r="G228" s="65">
        <f>G229</f>
        <v>3489.7</v>
      </c>
      <c r="H228" s="65">
        <f>H229</f>
        <v>1000</v>
      </c>
      <c r="I228" s="65">
        <f>I229</f>
        <v>1100</v>
      </c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</row>
    <row r="229" spans="1:128" ht="15" customHeight="1" x14ac:dyDescent="0.2">
      <c r="A229" s="22" t="s">
        <v>41</v>
      </c>
      <c r="B229" s="23">
        <v>703</v>
      </c>
      <c r="C229" s="5" t="s">
        <v>40</v>
      </c>
      <c r="D229" s="5" t="s">
        <v>35</v>
      </c>
      <c r="E229" s="5"/>
      <c r="F229" s="5"/>
      <c r="G229" s="28">
        <f>G230+G241</f>
        <v>3489.7</v>
      </c>
      <c r="H229" s="28">
        <f>H230+H241</f>
        <v>1000</v>
      </c>
      <c r="I229" s="28">
        <f>I230+I241</f>
        <v>1100</v>
      </c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</row>
    <row r="230" spans="1:128" ht="36" customHeight="1" x14ac:dyDescent="0.2">
      <c r="A230" s="22" t="s">
        <v>246</v>
      </c>
      <c r="B230" s="23">
        <v>703</v>
      </c>
      <c r="C230" s="5" t="s">
        <v>40</v>
      </c>
      <c r="D230" s="5" t="s">
        <v>35</v>
      </c>
      <c r="E230" s="5" t="s">
        <v>99</v>
      </c>
      <c r="F230" s="5"/>
      <c r="G230" s="28">
        <f>G231+G238</f>
        <v>1860</v>
      </c>
      <c r="H230" s="28">
        <f t="shared" ref="H230:I230" si="42">H231+H238</f>
        <v>0</v>
      </c>
      <c r="I230" s="28">
        <f t="shared" si="42"/>
        <v>0</v>
      </c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</row>
    <row r="231" spans="1:128" ht="24" x14ac:dyDescent="0.2">
      <c r="A231" s="41" t="s">
        <v>108</v>
      </c>
      <c r="B231" s="36">
        <v>703</v>
      </c>
      <c r="C231" s="37" t="s">
        <v>40</v>
      </c>
      <c r="D231" s="37" t="s">
        <v>35</v>
      </c>
      <c r="E231" s="37" t="s">
        <v>101</v>
      </c>
      <c r="F231" s="37"/>
      <c r="G231" s="39">
        <f>G232+G234+G236</f>
        <v>60</v>
      </c>
      <c r="H231" s="39">
        <f>H232+H234+H236</f>
        <v>0</v>
      </c>
      <c r="I231" s="39">
        <f>I232+I234+I236</f>
        <v>0</v>
      </c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</row>
    <row r="232" spans="1:128" ht="15" customHeight="1" x14ac:dyDescent="0.2">
      <c r="A232" s="42" t="s">
        <v>188</v>
      </c>
      <c r="B232" s="36">
        <v>703</v>
      </c>
      <c r="C232" s="37" t="s">
        <v>40</v>
      </c>
      <c r="D232" s="37" t="s">
        <v>35</v>
      </c>
      <c r="E232" s="37" t="s">
        <v>103</v>
      </c>
      <c r="F232" s="37"/>
      <c r="G232" s="39">
        <f>G233</f>
        <v>20</v>
      </c>
      <c r="H232" s="39">
        <f>H233</f>
        <v>0</v>
      </c>
      <c r="I232" s="39">
        <f>I233</f>
        <v>0</v>
      </c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</row>
    <row r="233" spans="1:128" ht="24" x14ac:dyDescent="0.2">
      <c r="A233" s="24" t="s">
        <v>159</v>
      </c>
      <c r="B233" s="3">
        <v>703</v>
      </c>
      <c r="C233" s="4" t="s">
        <v>40</v>
      </c>
      <c r="D233" s="4" t="s">
        <v>35</v>
      </c>
      <c r="E233" s="4" t="s">
        <v>103</v>
      </c>
      <c r="F233" s="4" t="s">
        <v>21</v>
      </c>
      <c r="G233" s="29">
        <v>20</v>
      </c>
      <c r="H233" s="29">
        <v>0</v>
      </c>
      <c r="I233" s="29">
        <v>0</v>
      </c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</row>
    <row r="234" spans="1:128" ht="15" customHeight="1" x14ac:dyDescent="0.2">
      <c r="A234" s="41" t="s">
        <v>189</v>
      </c>
      <c r="B234" s="36">
        <v>703</v>
      </c>
      <c r="C234" s="37" t="s">
        <v>40</v>
      </c>
      <c r="D234" s="37" t="s">
        <v>35</v>
      </c>
      <c r="E234" s="37" t="s">
        <v>104</v>
      </c>
      <c r="F234" s="37"/>
      <c r="G234" s="39">
        <f>G235</f>
        <v>20</v>
      </c>
      <c r="H234" s="39">
        <f>H235</f>
        <v>0</v>
      </c>
      <c r="I234" s="39">
        <f>I235</f>
        <v>0</v>
      </c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</row>
    <row r="235" spans="1:128" ht="24" x14ac:dyDescent="0.2">
      <c r="A235" s="24" t="s">
        <v>159</v>
      </c>
      <c r="B235" s="3">
        <v>703</v>
      </c>
      <c r="C235" s="4" t="s">
        <v>40</v>
      </c>
      <c r="D235" s="4" t="s">
        <v>35</v>
      </c>
      <c r="E235" s="4" t="s">
        <v>104</v>
      </c>
      <c r="F235" s="4" t="s">
        <v>21</v>
      </c>
      <c r="G235" s="29">
        <v>20</v>
      </c>
      <c r="H235" s="29">
        <v>0</v>
      </c>
      <c r="I235" s="29">
        <v>0</v>
      </c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</row>
    <row r="236" spans="1:128" ht="15" customHeight="1" x14ac:dyDescent="0.2">
      <c r="A236" s="41" t="s">
        <v>190</v>
      </c>
      <c r="B236" s="36">
        <v>703</v>
      </c>
      <c r="C236" s="37" t="s">
        <v>40</v>
      </c>
      <c r="D236" s="37" t="s">
        <v>35</v>
      </c>
      <c r="E236" s="37" t="s">
        <v>105</v>
      </c>
      <c r="F236" s="37"/>
      <c r="G236" s="39">
        <f>G237</f>
        <v>20</v>
      </c>
      <c r="H236" s="39">
        <f>H237</f>
        <v>0</v>
      </c>
      <c r="I236" s="39">
        <f>I237</f>
        <v>0</v>
      </c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</row>
    <row r="237" spans="1:128" ht="24" x14ac:dyDescent="0.2">
      <c r="A237" s="24" t="s">
        <v>159</v>
      </c>
      <c r="B237" s="3">
        <v>703</v>
      </c>
      <c r="C237" s="4" t="s">
        <v>40</v>
      </c>
      <c r="D237" s="4" t="s">
        <v>35</v>
      </c>
      <c r="E237" s="4" t="s">
        <v>105</v>
      </c>
      <c r="F237" s="4" t="s">
        <v>21</v>
      </c>
      <c r="G237" s="29">
        <v>20</v>
      </c>
      <c r="H237" s="29">
        <v>0</v>
      </c>
      <c r="I237" s="29">
        <v>0</v>
      </c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</row>
    <row r="238" spans="1:128" ht="24" customHeight="1" x14ac:dyDescent="0.2">
      <c r="A238" s="41" t="s">
        <v>233</v>
      </c>
      <c r="B238" s="36">
        <v>703</v>
      </c>
      <c r="C238" s="37" t="s">
        <v>40</v>
      </c>
      <c r="D238" s="37" t="s">
        <v>35</v>
      </c>
      <c r="E238" s="37" t="s">
        <v>235</v>
      </c>
      <c r="F238" s="4"/>
      <c r="G238" s="39">
        <f>G239</f>
        <v>1800</v>
      </c>
      <c r="H238" s="39">
        <f t="shared" ref="H238:I238" si="43">H239</f>
        <v>0</v>
      </c>
      <c r="I238" s="39">
        <f t="shared" si="43"/>
        <v>0</v>
      </c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</row>
    <row r="239" spans="1:128" ht="24" x14ac:dyDescent="0.2">
      <c r="A239" s="24" t="s">
        <v>234</v>
      </c>
      <c r="B239" s="36">
        <v>703</v>
      </c>
      <c r="C239" s="37" t="s">
        <v>40</v>
      </c>
      <c r="D239" s="37" t="s">
        <v>35</v>
      </c>
      <c r="E239" s="37" t="s">
        <v>236</v>
      </c>
      <c r="F239" s="4"/>
      <c r="G239" s="39">
        <f>G240</f>
        <v>1800</v>
      </c>
      <c r="H239" s="39">
        <f>H240</f>
        <v>0</v>
      </c>
      <c r="I239" s="39">
        <f>I240</f>
        <v>0</v>
      </c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</row>
    <row r="240" spans="1:128" ht="24" x14ac:dyDescent="0.2">
      <c r="A240" s="24" t="s">
        <v>159</v>
      </c>
      <c r="B240" s="3">
        <v>703</v>
      </c>
      <c r="C240" s="4" t="s">
        <v>40</v>
      </c>
      <c r="D240" s="4" t="s">
        <v>35</v>
      </c>
      <c r="E240" s="4" t="s">
        <v>236</v>
      </c>
      <c r="F240" s="4" t="s">
        <v>21</v>
      </c>
      <c r="G240" s="29">
        <v>1800</v>
      </c>
      <c r="H240" s="29">
        <v>0</v>
      </c>
      <c r="I240" s="29">
        <v>0</v>
      </c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</row>
    <row r="241" spans="1:128" ht="15" customHeight="1" x14ac:dyDescent="0.2">
      <c r="A241" s="74" t="s">
        <v>137</v>
      </c>
      <c r="B241" s="57">
        <v>703</v>
      </c>
      <c r="C241" s="4" t="s">
        <v>40</v>
      </c>
      <c r="D241" s="4" t="s">
        <v>35</v>
      </c>
      <c r="E241" s="58" t="s">
        <v>139</v>
      </c>
      <c r="F241" s="4"/>
      <c r="G241" s="29">
        <f t="shared" ref="G241:I245" si="44">G242</f>
        <v>1629.7</v>
      </c>
      <c r="H241" s="29">
        <f t="shared" si="44"/>
        <v>1000</v>
      </c>
      <c r="I241" s="29">
        <f t="shared" si="44"/>
        <v>1100</v>
      </c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</row>
    <row r="242" spans="1:128" ht="15" customHeight="1" x14ac:dyDescent="0.2">
      <c r="A242" s="24" t="s">
        <v>138</v>
      </c>
      <c r="B242" s="3">
        <v>703</v>
      </c>
      <c r="C242" s="4" t="s">
        <v>40</v>
      </c>
      <c r="D242" s="4" t="s">
        <v>35</v>
      </c>
      <c r="E242" s="4" t="s">
        <v>140</v>
      </c>
      <c r="F242" s="4"/>
      <c r="G242" s="29">
        <f>G243+G245</f>
        <v>1629.7</v>
      </c>
      <c r="H242" s="29">
        <f t="shared" ref="H242:I242" si="45">H243+H245</f>
        <v>1000</v>
      </c>
      <c r="I242" s="29">
        <f t="shared" si="45"/>
        <v>1100</v>
      </c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</row>
    <row r="243" spans="1:128" ht="24" x14ac:dyDescent="0.2">
      <c r="A243" s="41" t="s">
        <v>191</v>
      </c>
      <c r="B243" s="36">
        <v>703</v>
      </c>
      <c r="C243" s="37" t="s">
        <v>40</v>
      </c>
      <c r="D243" s="37" t="s">
        <v>35</v>
      </c>
      <c r="E243" s="37" t="s">
        <v>80</v>
      </c>
      <c r="F243" s="37"/>
      <c r="G243" s="39">
        <f t="shared" si="44"/>
        <v>1300</v>
      </c>
      <c r="H243" s="39">
        <f t="shared" si="44"/>
        <v>1000</v>
      </c>
      <c r="I243" s="39">
        <f t="shared" si="44"/>
        <v>1100</v>
      </c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</row>
    <row r="244" spans="1:128" ht="24" x14ac:dyDescent="0.2">
      <c r="A244" s="24" t="s">
        <v>159</v>
      </c>
      <c r="B244" s="3">
        <v>703</v>
      </c>
      <c r="C244" s="4" t="s">
        <v>40</v>
      </c>
      <c r="D244" s="4" t="s">
        <v>35</v>
      </c>
      <c r="E244" s="4" t="s">
        <v>80</v>
      </c>
      <c r="F244" s="4" t="s">
        <v>21</v>
      </c>
      <c r="G244" s="29">
        <v>1300</v>
      </c>
      <c r="H244" s="30">
        <v>1000</v>
      </c>
      <c r="I244" s="30">
        <v>1100</v>
      </c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</row>
    <row r="245" spans="1:128" ht="24" customHeight="1" x14ac:dyDescent="0.2">
      <c r="A245" s="41" t="s">
        <v>240</v>
      </c>
      <c r="B245" s="36">
        <v>703</v>
      </c>
      <c r="C245" s="37" t="s">
        <v>40</v>
      </c>
      <c r="D245" s="37" t="s">
        <v>35</v>
      </c>
      <c r="E245" s="37" t="s">
        <v>241</v>
      </c>
      <c r="F245" s="37"/>
      <c r="G245" s="39">
        <f t="shared" si="44"/>
        <v>329.7</v>
      </c>
      <c r="H245" s="39">
        <f t="shared" si="44"/>
        <v>0</v>
      </c>
      <c r="I245" s="39">
        <f t="shared" si="44"/>
        <v>0</v>
      </c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</row>
    <row r="246" spans="1:128" ht="24" x14ac:dyDescent="0.2">
      <c r="A246" s="24" t="s">
        <v>159</v>
      </c>
      <c r="B246" s="3">
        <v>703</v>
      </c>
      <c r="C246" s="4" t="s">
        <v>40</v>
      </c>
      <c r="D246" s="4" t="s">
        <v>35</v>
      </c>
      <c r="E246" s="4" t="s">
        <v>241</v>
      </c>
      <c r="F246" s="4" t="s">
        <v>21</v>
      </c>
      <c r="G246" s="29">
        <v>329.7</v>
      </c>
      <c r="H246" s="30">
        <v>0</v>
      </c>
      <c r="I246" s="30">
        <v>0</v>
      </c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</row>
    <row r="247" spans="1:128" ht="24" hidden="1" customHeight="1" x14ac:dyDescent="0.2">
      <c r="A247" s="66" t="s">
        <v>216</v>
      </c>
      <c r="B247" s="67">
        <v>708</v>
      </c>
      <c r="C247" s="67"/>
      <c r="D247" s="67"/>
      <c r="E247" s="67"/>
      <c r="F247" s="67"/>
      <c r="G247" s="68">
        <f>G248+G281+G288+G315+G328+G399+G405+G438+G451+G465</f>
        <v>0</v>
      </c>
      <c r="H247" s="68">
        <f>H248+H281+H288+H315+H328+H399+H405+H438+H451+H465</f>
        <v>0</v>
      </c>
      <c r="I247" s="68">
        <f>I248+I281+I288+I315+I328+I399+I405+I438+I451+I465</f>
        <v>0</v>
      </c>
      <c r="J247" s="11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</row>
    <row r="248" spans="1:128" ht="15" hidden="1" customHeight="1" x14ac:dyDescent="0.2">
      <c r="A248" s="62" t="s">
        <v>2</v>
      </c>
      <c r="B248" s="63">
        <v>708</v>
      </c>
      <c r="C248" s="64" t="s">
        <v>35</v>
      </c>
      <c r="D248" s="64" t="s">
        <v>28</v>
      </c>
      <c r="E248" s="64"/>
      <c r="F248" s="64"/>
      <c r="G248" s="65">
        <f>G249+G260+G265</f>
        <v>0</v>
      </c>
      <c r="H248" s="65">
        <f>H249+H260+H265</f>
        <v>0</v>
      </c>
      <c r="I248" s="65">
        <f>I249+I260+I265</f>
        <v>0</v>
      </c>
      <c r="J248" s="11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</row>
    <row r="249" spans="1:128" ht="15" hidden="1" customHeight="1" x14ac:dyDescent="0.2">
      <c r="A249" s="22" t="s">
        <v>217</v>
      </c>
      <c r="B249" s="23">
        <v>708</v>
      </c>
      <c r="C249" s="5" t="s">
        <v>35</v>
      </c>
      <c r="D249" s="5" t="s">
        <v>218</v>
      </c>
      <c r="E249" s="4"/>
      <c r="F249" s="4"/>
      <c r="G249" s="29">
        <f>G250</f>
        <v>0</v>
      </c>
      <c r="H249" s="29">
        <f t="shared" ref="H249:I249" si="46">H250</f>
        <v>0</v>
      </c>
      <c r="I249" s="29">
        <f t="shared" si="46"/>
        <v>0</v>
      </c>
      <c r="J249" s="11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</row>
    <row r="250" spans="1:128" ht="15" hidden="1" customHeight="1" x14ac:dyDescent="0.2">
      <c r="A250" s="60" t="s">
        <v>137</v>
      </c>
      <c r="B250" s="3">
        <v>708</v>
      </c>
      <c r="C250" s="4" t="s">
        <v>35</v>
      </c>
      <c r="D250" s="4" t="s">
        <v>218</v>
      </c>
      <c r="E250" s="4" t="s">
        <v>139</v>
      </c>
      <c r="F250" s="4"/>
      <c r="G250" s="29">
        <f>G251</f>
        <v>0</v>
      </c>
      <c r="H250" s="29">
        <f t="shared" ref="H250:I250" si="47">H251</f>
        <v>0</v>
      </c>
      <c r="I250" s="29">
        <f t="shared" si="47"/>
        <v>0</v>
      </c>
      <c r="J250" s="11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</row>
    <row r="251" spans="1:128" ht="15" hidden="1" customHeight="1" x14ac:dyDescent="0.2">
      <c r="A251" s="24" t="s">
        <v>138</v>
      </c>
      <c r="B251" s="3">
        <v>708</v>
      </c>
      <c r="C251" s="4" t="s">
        <v>35</v>
      </c>
      <c r="D251" s="4" t="s">
        <v>218</v>
      </c>
      <c r="E251" s="4" t="s">
        <v>140</v>
      </c>
      <c r="F251" s="4"/>
      <c r="G251" s="29">
        <f>G252</f>
        <v>0</v>
      </c>
      <c r="H251" s="29">
        <f t="shared" ref="H251:I251" si="48">H252</f>
        <v>0</v>
      </c>
      <c r="I251" s="29">
        <f t="shared" si="48"/>
        <v>0</v>
      </c>
      <c r="J251" s="11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</row>
    <row r="252" spans="1:128" ht="24" hidden="1" customHeight="1" x14ac:dyDescent="0.2">
      <c r="A252" s="41" t="s">
        <v>219</v>
      </c>
      <c r="B252" s="36">
        <v>708</v>
      </c>
      <c r="C252" s="37" t="s">
        <v>35</v>
      </c>
      <c r="D252" s="37" t="s">
        <v>218</v>
      </c>
      <c r="E252" s="37" t="s">
        <v>220</v>
      </c>
      <c r="F252" s="37"/>
      <c r="G252" s="39">
        <f>G253</f>
        <v>0</v>
      </c>
      <c r="H252" s="39">
        <f t="shared" ref="H252:I252" si="49">H253</f>
        <v>0</v>
      </c>
      <c r="I252" s="39">
        <f t="shared" si="49"/>
        <v>0</v>
      </c>
      <c r="J252" s="11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</row>
    <row r="253" spans="1:128" ht="15" hidden="1" customHeight="1" x14ac:dyDescent="0.2">
      <c r="A253" s="24" t="s">
        <v>145</v>
      </c>
      <c r="B253" s="3">
        <v>708</v>
      </c>
      <c r="C253" s="4" t="s">
        <v>35</v>
      </c>
      <c r="D253" s="4" t="s">
        <v>218</v>
      </c>
      <c r="E253" s="4" t="s">
        <v>220</v>
      </c>
      <c r="F253" s="4" t="s">
        <v>19</v>
      </c>
      <c r="G253" s="29">
        <v>0</v>
      </c>
      <c r="H253" s="29">
        <v>0</v>
      </c>
      <c r="I253" s="29">
        <v>0</v>
      </c>
      <c r="J253" s="11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</row>
    <row r="254" spans="1:128" ht="18" customHeight="1" x14ac:dyDescent="0.2">
      <c r="A254" s="70" t="s">
        <v>192</v>
      </c>
      <c r="B254" s="71"/>
      <c r="C254" s="72"/>
      <c r="D254" s="72"/>
      <c r="E254" s="72"/>
      <c r="F254" s="72"/>
      <c r="G254" s="73">
        <f>G10+G247</f>
        <v>23355.8</v>
      </c>
      <c r="H254" s="73">
        <f>H10+H247</f>
        <v>15182.499999999998</v>
      </c>
      <c r="I254" s="73">
        <f>I10+I247</f>
        <v>14806.399999999998</v>
      </c>
      <c r="J254" s="11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</row>
    <row r="255" spans="1:128" x14ac:dyDescent="0.2"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28" x14ac:dyDescent="0.2"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8:17" x14ac:dyDescent="0.2"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8:17" x14ac:dyDescent="0.2"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8:17" x14ac:dyDescent="0.2"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8:17" x14ac:dyDescent="0.2"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8:17" x14ac:dyDescent="0.2"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8:17" x14ac:dyDescent="0.2"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8:17" x14ac:dyDescent="0.2"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8:17" x14ac:dyDescent="0.2"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8:17" x14ac:dyDescent="0.2"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8:17" x14ac:dyDescent="0.2"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8:17" x14ac:dyDescent="0.2"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8:17" x14ac:dyDescent="0.2"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8:17" x14ac:dyDescent="0.2"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8:17" x14ac:dyDescent="0.2"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8:17" x14ac:dyDescent="0.2"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8:17" x14ac:dyDescent="0.2"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8:17" x14ac:dyDescent="0.2"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8:17" x14ac:dyDescent="0.2"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8:17" x14ac:dyDescent="0.2"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8:17" x14ac:dyDescent="0.2"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8:17" x14ac:dyDescent="0.2"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8:17" x14ac:dyDescent="0.2"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8:17" x14ac:dyDescent="0.2"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8:17" x14ac:dyDescent="0.2"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8:17" x14ac:dyDescent="0.2"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8:17" x14ac:dyDescent="0.2"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8:17" x14ac:dyDescent="0.2"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8:17" x14ac:dyDescent="0.2"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8:17" x14ac:dyDescent="0.2"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8:17" x14ac:dyDescent="0.2"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8:17" x14ac:dyDescent="0.2"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8:17" x14ac:dyDescent="0.2"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8:17" x14ac:dyDescent="0.2"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8:17" x14ac:dyDescent="0.2"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8:17" x14ac:dyDescent="0.2"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8:17" x14ac:dyDescent="0.2"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8:17" x14ac:dyDescent="0.2"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8:17" x14ac:dyDescent="0.2"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8:17" x14ac:dyDescent="0.2"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8:17" x14ac:dyDescent="0.2"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8:17" x14ac:dyDescent="0.2"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8:17" x14ac:dyDescent="0.2"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8:17" x14ac:dyDescent="0.2"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8:17" x14ac:dyDescent="0.2"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8:17" x14ac:dyDescent="0.2"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8:17" x14ac:dyDescent="0.2"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8:17" x14ac:dyDescent="0.2"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8:17" x14ac:dyDescent="0.2"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8:17" x14ac:dyDescent="0.2"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8:17" x14ac:dyDescent="0.2"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8:17" x14ac:dyDescent="0.2"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8:17" x14ac:dyDescent="0.2"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8:17" x14ac:dyDescent="0.2"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8:17" x14ac:dyDescent="0.2"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8:17" x14ac:dyDescent="0.2"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8:17" x14ac:dyDescent="0.2"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8:17" x14ac:dyDescent="0.2"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8:17" x14ac:dyDescent="0.2"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8:17" x14ac:dyDescent="0.2"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8:17" x14ac:dyDescent="0.2">
      <c r="H316" s="8"/>
      <c r="I316" s="8"/>
      <c r="J316" s="8"/>
      <c r="K316" s="8"/>
      <c r="L316" s="8"/>
      <c r="M316" s="8"/>
      <c r="N316" s="8"/>
      <c r="O316" s="8"/>
      <c r="P316" s="8"/>
      <c r="Q316" s="8"/>
    </row>
  </sheetData>
  <mergeCells count="6">
    <mergeCell ref="A5:I5"/>
    <mergeCell ref="A7:A8"/>
    <mergeCell ref="B7:F7"/>
    <mergeCell ref="G7:G8"/>
    <mergeCell ref="H7:H8"/>
    <mergeCell ref="I7:I8"/>
  </mergeCells>
  <phoneticPr fontId="13" type="noConversion"/>
  <pageMargins left="0.78740157480314965" right="0.59055118110236227" top="0.78740157480314965" bottom="0.78740157480314965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Company>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2021-03-02T05:32:51Z</cp:lastPrinted>
  <dcterms:created xsi:type="dcterms:W3CDTF">2011-04-28T06:54:34Z</dcterms:created>
  <dcterms:modified xsi:type="dcterms:W3CDTF">2021-08-31T08:56:09Z</dcterms:modified>
</cp:coreProperties>
</file>