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60" windowWidth="15195" windowHeight="11460" activeTab="0"/>
  </bookViews>
  <sheets>
    <sheet name="Приложение 8" sheetId="1" r:id="rId1"/>
  </sheets>
  <definedNames/>
  <calcPr fullCalcOnLoad="1"/>
</workbook>
</file>

<file path=xl/sharedStrings.xml><?xml version="1.0" encoding="utf-8"?>
<sst xmlns="http://schemas.openxmlformats.org/spreadsheetml/2006/main" count="508" uniqueCount="197">
  <si>
    <t>Совета народных депутатов</t>
  </si>
  <si>
    <t>100</t>
  </si>
  <si>
    <t>200</t>
  </si>
  <si>
    <t>800</t>
  </si>
  <si>
    <t>500</t>
  </si>
  <si>
    <t>600</t>
  </si>
  <si>
    <t>300</t>
  </si>
  <si>
    <t>Рз</t>
  </si>
  <si>
    <t>ПР</t>
  </si>
  <si>
    <t>ЦСР</t>
  </si>
  <si>
    <t>ВР</t>
  </si>
  <si>
    <t>02</t>
  </si>
  <si>
    <t>04</t>
  </si>
  <si>
    <t>13</t>
  </si>
  <si>
    <t>03</t>
  </si>
  <si>
    <t>09</t>
  </si>
  <si>
    <t>10</t>
  </si>
  <si>
    <t>01</t>
  </si>
  <si>
    <t>05</t>
  </si>
  <si>
    <t>08</t>
  </si>
  <si>
    <t>Наименование</t>
  </si>
  <si>
    <t xml:space="preserve">Муниципальная программа "Энергосбережение и повышение энергетической эффективности в муниципальном  образовании поселок Золотково (сельское поселение) на период до 2020 года" </t>
  </si>
  <si>
    <t>11</t>
  </si>
  <si>
    <t>ИТОГО</t>
  </si>
  <si>
    <t>01 0 00 00000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</si>
  <si>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</si>
  <si>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01 0 01 00000</t>
  </si>
  <si>
    <t>01 0 01 2Ч500</t>
  </si>
  <si>
    <t>01 0 01 2Ч510</t>
  </si>
  <si>
    <t>01 0 01 2Ч520</t>
  </si>
  <si>
    <t>01 0 01 2Ч530</t>
  </si>
  <si>
    <t>01 0 01 2Ч540</t>
  </si>
  <si>
    <t>Основное мероприятие "Развитие системы информационного обеспечения и оповещения населения"</t>
  </si>
  <si>
    <t>01 0 02 00000</t>
  </si>
  <si>
    <t>Основное мероприятие "Совершенствование системы безопасности на водных объектах"</t>
  </si>
  <si>
    <t>01 0 03 00000</t>
  </si>
  <si>
    <t>Основное мероприятие "Модернизация уличного освещения в населенных пунктах"</t>
  </si>
  <si>
    <t>03 0 00 00000</t>
  </si>
  <si>
    <t>02 0 01 00000</t>
  </si>
  <si>
    <t>02 0 01 2Э500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</si>
  <si>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</si>
  <si>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"Озеленение населенных пунктов поселения"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</si>
  <si>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</si>
  <si>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 муниципального образования"</t>
  </si>
  <si>
    <t>04 0 00 00000</t>
  </si>
  <si>
    <t>Основное мероприятие "Укрепление материально-технической базы муниципальных учреждений культуры"</t>
  </si>
  <si>
    <t>04 0 01 00000</t>
  </si>
  <si>
    <t>Основное мероприятие "Развитие культурно-досуговой деятельности"</t>
  </si>
  <si>
    <t>04 0 02 00000</t>
  </si>
  <si>
    <t>02 0 00 00000</t>
  </si>
  <si>
    <t>99 9 00 00000</t>
  </si>
  <si>
    <t>99 9 00 00110</t>
  </si>
  <si>
    <t>99 9 00 00190</t>
  </si>
  <si>
    <t>99 9 00 00590</t>
  </si>
  <si>
    <t>99 9 00 10950</t>
  </si>
  <si>
    <t>99 9 00 21660</t>
  </si>
  <si>
    <t>99 9 00 25000</t>
  </si>
  <si>
    <t>99 9 00 51180</t>
  </si>
  <si>
    <t>99 9 00 Ф0590</t>
  </si>
  <si>
    <t>99 9 00 ЦБ590</t>
  </si>
  <si>
    <t>99 9 00 S0390</t>
  </si>
  <si>
    <t>99 9 00 09601</t>
  </si>
  <si>
    <t>02 0 01 S0130</t>
  </si>
  <si>
    <t>01 0 02 2Ч560</t>
  </si>
  <si>
    <t>01 0 02 2Ч570</t>
  </si>
  <si>
    <t>01 0 03 2Ч580</t>
  </si>
  <si>
    <t>04 0 01 2Д591</t>
  </si>
  <si>
    <t>04 0 01 2Д592</t>
  </si>
  <si>
    <t>05 0 00 00000</t>
  </si>
  <si>
    <t>05 0 01 00000</t>
  </si>
  <si>
    <t>05 0 01 2Ф591</t>
  </si>
  <si>
    <t>05 0 01 2Ф592</t>
  </si>
  <si>
    <t>05 0 01 2Ф593</t>
  </si>
  <si>
    <t>99 9 00 ИИ410</t>
  </si>
  <si>
    <t>99 9 00 20600</t>
  </si>
  <si>
    <t>99 9 00 2Ж100</t>
  </si>
  <si>
    <t>99 9 00 Д0590</t>
  </si>
  <si>
    <t>Благоустройство святого источника в с.Черсево (Закупка товаров, работ и услуг для обеспечения государственных (муниципальных) нужд)</t>
  </si>
  <si>
    <t>Основное мероприятие "Мероприятия в сфере физической культуры и спорта"</t>
  </si>
  <si>
    <t>2020 год</t>
  </si>
  <si>
    <t>тыс. рублей</t>
  </si>
  <si>
    <t>03 1 01 00000</t>
  </si>
  <si>
    <t xml:space="preserve">Подпрограмма "Содержание объектов благоустройства" </t>
  </si>
  <si>
    <t>03 1 00 00000</t>
  </si>
  <si>
    <t>Основное мероприятие «Благоустройство дворовых территорий многоквартирных домов»</t>
  </si>
  <si>
    <t>Основное мероприятие «Благоустройство наиболее посещаемых муниципальных территорий общего пользования»</t>
  </si>
  <si>
    <t>03 2 00 00000</t>
  </si>
  <si>
    <t>03 2 01 00000</t>
  </si>
  <si>
    <t>03 2 01 L5550</t>
  </si>
  <si>
    <t>03 1 01 21100</t>
  </si>
  <si>
    <t>03 1 01 21200</t>
  </si>
  <si>
    <t>03 1 02 00000</t>
  </si>
  <si>
    <t>03 1 02 22100</t>
  </si>
  <si>
    <t>03 1 03 00000</t>
  </si>
  <si>
    <t>03 1 03 24200</t>
  </si>
  <si>
    <t>03 1 04 00000</t>
  </si>
  <si>
    <t>03 1 04 25200</t>
  </si>
  <si>
    <t>03 1 04 25300</t>
  </si>
  <si>
    <t>03 1 04 25100</t>
  </si>
  <si>
    <t>Улучшение санитарного состояния территории муниципального образования (Закупка товаров, работ и услуг для обеспечения государственных (муниципальных) нужд)</t>
  </si>
  <si>
    <t>99 9 00 10610</t>
  </si>
  <si>
    <t>03 1 04 25400</t>
  </si>
  <si>
    <t>2021 год</t>
  </si>
  <si>
    <t>99 9 00 S0080</t>
  </si>
  <si>
    <t>12</t>
  </si>
  <si>
    <t>99 9 00 8Ч490</t>
  </si>
  <si>
    <t>04 0 02 S0531</t>
  </si>
  <si>
    <t>Устройство защитных противопожарных полос (опашка)</t>
  </si>
  <si>
    <t>Закупка товаров, работ и услуг для обеспечения государственных (муниципальных) нужд</t>
  </si>
  <si>
    <t>Обеспечение первичными средствами пожаротушения жилых и общественных зданий, находящихся в муниципальной собственности</t>
  </si>
  <si>
    <t>Обеспечение надлежащего состояния источников противопожарного водоснабжения</t>
  </si>
  <si>
    <t>Текущий ремонт и обслуживание пожарных гидрантов</t>
  </si>
  <si>
    <t>Тушение пожаров</t>
  </si>
  <si>
    <t>Оформление стендов по безопасности на водных объектах, агитационных щитов при органах местного самоуправления</t>
  </si>
  <si>
    <t>Проведение уборки мусора по берегам водоемов</t>
  </si>
  <si>
    <t>Приобретение различных форм наглядной агитации, учебной литературы в области гражданской обороны, предупреждения и ликвидации ЧС и пожарной безопасности</t>
  </si>
  <si>
    <t xml:space="preserve">Модернизация уличного освещения, установка энергосберегающих ламп </t>
  </si>
  <si>
    <t>(Закупка товаров, работ и услуг для обеспечения государственных (муниципальных) нужд)</t>
  </si>
  <si>
    <t>Замена устаревших светильников на новые энергоэффективные, монтаж самонесущих изолированных проводов</t>
  </si>
  <si>
    <t>Оплата потребленной электроэнергии</t>
  </si>
  <si>
    <t>Иные бюджетные ассигнования</t>
  </si>
  <si>
    <t>Текущее содержание и обслуживание наружных сетей уличного освещения территории поселения</t>
  </si>
  <si>
    <t>Санитарная вырубка и кронирование деревьев</t>
  </si>
  <si>
    <t>Содержание кладбищ</t>
  </si>
  <si>
    <t>Улучшение санитарного состояния территории муниципального образования</t>
  </si>
  <si>
    <t>Обкос мест общего пользования в населенных пунктах поселения</t>
  </si>
  <si>
    <t>Благоустройство святого источника в с.Черсево</t>
  </si>
  <si>
    <t>Благоустройство парка поселка Золотково</t>
  </si>
  <si>
    <t>Содержание и ремонт обелисков, памятников, установленных в честь Победы в Великой Отечественной войне</t>
  </si>
  <si>
    <t>03 1 04 25500</t>
  </si>
  <si>
    <t>Мероприятия по благоустройству наиболее посещаемых муниципальных территорий общего пользования</t>
  </si>
  <si>
    <t>Проведение культурно-досуговых мероприятий</t>
  </si>
  <si>
    <t>Предоставление субсидий бюджетным, автономным учреждениям и иным некоммерческим организациям</t>
  </si>
  <si>
    <t xml:space="preserve">Участие в областных, региональных, всероссийских, международных фестивалях, смотрах-конкурсах и семинарах повышения квалификации </t>
  </si>
  <si>
    <t>Укрепление материально-технической базы муниципальных учреждений культуры</t>
  </si>
  <si>
    <t xml:space="preserve">Организация и проведение спортивных мероприятий 
</t>
  </si>
  <si>
    <t>Уплата заявочных взносов участников чемпионатов</t>
  </si>
  <si>
    <t>Содержание спортивных сооружений</t>
  </si>
  <si>
    <t>Непрограммные расходы органов местного самоуправления</t>
  </si>
  <si>
    <t>99 0 00 00000</t>
  </si>
  <si>
    <t>Иные непрограммные расходы</t>
  </si>
  <si>
    <t>Расходы на выплаты по оплате труда работникам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</si>
  <si>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</si>
  <si>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обеспечение функций органов местного самоуправления </t>
  </si>
  <si>
    <t>Межбюджетные трансферты</t>
  </si>
  <si>
    <t>Расходы на обеспечение деятельности (оказание услуг) муниципальных учреждений</t>
  </si>
  <si>
    <t>Расходы на мероприятия по капитальному ремонту многоквартирных домов</t>
  </si>
  <si>
    <t>Денежное поощрение (вознаграждение) сельским старостам</t>
  </si>
  <si>
    <t>Социальное обеспечение и иные выплаты населению</t>
  </si>
  <si>
    <t>Расходы на выплату пенсии за выслугу лет муниципальным служащим и лицам, замещавшим муниципальные должности</t>
  </si>
  <si>
    <t>Уплата членских взносов в ассоциацию "Совет муниципальных образований Владимирской области"</t>
  </si>
  <si>
    <t>Расходы на содержание и текущий ремонт действующей сети автомобильных дорог общего пользования в границах муниципального образования</t>
  </si>
  <si>
    <t>Закупка товаров, работ и услуг для обеспечения государственных (муниципальных) нужд)</t>
  </si>
  <si>
    <t>Прочие расходы по благоустройству муниципального образования</t>
  </si>
  <si>
    <t>Резервный фонд администрации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</si>
  <si>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</si>
  <si>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</si>
  <si>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</si>
  <si>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Обеспечение территорий документацией для осуществления градостроительной деятельности</t>
  </si>
  <si>
    <t>Расходы на выплаты по оплате труда главы администрации муниципального образования</t>
  </si>
  <si>
    <t>Расходы на обеспечение деятельности (оказание услуг) МБЦКО п.Золотково</t>
  </si>
  <si>
    <t>Расходы на обеспечение функций органов местного самоуправления по размещению информации в средствах массовой информации</t>
  </si>
  <si>
    <t>Расходы на обеспечение деятельности (оказание услуг) МБУ "Спорткомплекс п.Золотково"</t>
  </si>
  <si>
    <t>Расходы на обеспечение деятельности (оказание услуг) МКУ "ЦБ МО поселка Золотково"</t>
  </si>
  <si>
    <t>Муниципальная программа "Благоустройство территории муниципального образования поселок Золотково (сельское поселение) на 2018-2022 годы"</t>
  </si>
  <si>
    <t>Содержание и обслуживание комплексной системы экстренного оповещения населения</t>
  </si>
  <si>
    <t>Мероприятия по благоустройству дворовых территорий многоквартирных домов</t>
  </si>
  <si>
    <t xml:space="preserve"> Расходы на разработку проектно-сметной документации на объект "Строительство очистных сооружений п. Золотково"</t>
  </si>
  <si>
    <t>99 9 00 4В051</t>
  </si>
  <si>
    <t>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</t>
  </si>
  <si>
    <t>03 1 04 S1550</t>
  </si>
  <si>
    <t>03 2 F2 00000</t>
  </si>
  <si>
    <t>03 2 F2 55550</t>
  </si>
  <si>
    <t>99 9 00 ГA110</t>
  </si>
  <si>
    <t xml:space="preserve">Подпрограмма "Формирование комфортной городской среды на территории муниципального образования поселок Золотково (сельское поселение) на 2018-2022 годы" </t>
  </si>
  <si>
    <t xml:space="preserve">Обеспечение деятельности учреждений по хозяйственному обслуживанию </t>
  </si>
  <si>
    <t>99 9 00 00591</t>
  </si>
  <si>
    <t xml:space="preserve">Укрепление материально-технической базы муниципальных учреждений культуры (за счет средств бюджета муниципального образования) </t>
  </si>
  <si>
    <t>04 0 02 20531</t>
  </si>
  <si>
    <t>Благоустройство сквера пограничников поселка Золотково</t>
  </si>
  <si>
    <t>03 1 04 25600</t>
  </si>
  <si>
    <t>Содержание детских игровых площадок</t>
  </si>
  <si>
    <t>03 1 04 25700</t>
  </si>
  <si>
    <t>2022 год</t>
  </si>
  <si>
    <t>Распределение бюджетных ассигнований                                                                                                                                       по целевым статьям (муниципальным программам и непрограммным направлениям деятельности),                    группам видов расходов, разделам, подразделам классификации расходов бюджета                                       муниципального образования поселок Золотково (сельское поселение)                                                                                     на 2020 год и на плановый период 2021 и 2022 годов</t>
  </si>
  <si>
    <t>99 9 00 71820</t>
  </si>
  <si>
    <t>Проведение выборов в представительные органы муниципального образования</t>
  </si>
  <si>
    <t>99 9 00 2П120</t>
  </si>
  <si>
    <t>07</t>
  </si>
  <si>
    <t>Ремонт существующих и обустройство новых контейнерных площадок на территории муниципального образования</t>
  </si>
  <si>
    <t>99 9 00 82410</t>
  </si>
  <si>
    <t>06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</si>
  <si>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поселок Золотково (сельское поселение) на 2017-2020 годы"</t>
  </si>
  <si>
    <t>Муниципальная программа "Сохранение и развитие культуры муниципального образования поселок Золотково (сельское поселение) на 2017-2020 годы"</t>
  </si>
  <si>
    <t>Муниципальная программа "Развитие физической культуры и спорта на территории муниципального образования поселок Золотково (сельское поселение) на 2017-2020 годы"</t>
  </si>
  <si>
    <t>Приложение № 5 к решению</t>
  </si>
  <si>
    <t>от "30" апреляа 2020 № 175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</si>
</sst>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/>
    </xf>
    <xf numFmtId="177" fontId="2" fillId="33" borderId="10" xfId="0" applyNumberFormat="1" applyFont="1" applyFill="1" applyBorder="1" applyAlignment="1">
      <alignment horizontal="right" vertical="center" wrapText="1"/>
    </xf>
    <xf numFmtId="177" fontId="2" fillId="33" borderId="10" xfId="0" applyNumberFormat="1" applyFont="1" applyFill="1" applyBorder="1" applyAlignment="1">
      <alignment vertical="top" wrapText="1"/>
    </xf>
    <xf numFmtId="177" fontId="3" fillId="33" borderId="10" xfId="0" applyNumberFormat="1" applyFont="1" applyFill="1" applyBorder="1" applyAlignment="1">
      <alignment vertical="top" wrapText="1"/>
    </xf>
    <xf numFmtId="177" fontId="2" fillId="33" borderId="10" xfId="0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177" fontId="10" fillId="33" borderId="10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vertical="center" wrapText="1"/>
    </xf>
    <xf numFmtId="49" fontId="10" fillId="34" borderId="10" xfId="0" applyNumberFormat="1" applyFont="1" applyFill="1" applyBorder="1" applyAlignment="1">
      <alignment horizontal="center" vertical="top" wrapText="1"/>
    </xf>
    <xf numFmtId="177" fontId="10" fillId="34" borderId="10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177" fontId="1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6"/>
  <sheetViews>
    <sheetView tabSelected="1" zoomScalePageLayoutView="0" workbookViewId="0" topLeftCell="A1">
      <selection activeCell="M7" sqref="M7"/>
    </sheetView>
  </sheetViews>
  <sheetFormatPr defaultColWidth="9.00390625" defaultRowHeight="12.75"/>
  <cols>
    <col min="1" max="1" width="55.75390625" style="0" customWidth="1"/>
    <col min="2" max="2" width="12.75390625" style="0" customWidth="1"/>
    <col min="3" max="5" width="5.75390625" style="0" customWidth="1"/>
    <col min="6" max="8" width="10.75390625" style="0" customWidth="1"/>
  </cols>
  <sheetData>
    <row r="1" spans="6:16" ht="12.75">
      <c r="F1" s="24"/>
      <c r="G1" s="10"/>
      <c r="H1" s="24" t="s">
        <v>195</v>
      </c>
      <c r="I1" s="11"/>
      <c r="J1" s="9"/>
      <c r="K1" s="9"/>
      <c r="L1" s="9"/>
      <c r="M1" s="9"/>
      <c r="N1" s="9"/>
      <c r="O1" s="9"/>
      <c r="P1" s="7"/>
    </row>
    <row r="2" spans="6:16" ht="12.75">
      <c r="F2" s="24"/>
      <c r="G2" s="10"/>
      <c r="H2" s="24" t="s">
        <v>0</v>
      </c>
      <c r="I2" s="11"/>
      <c r="J2" s="9"/>
      <c r="K2" s="9"/>
      <c r="L2" s="9"/>
      <c r="M2" s="9"/>
      <c r="N2" s="9"/>
      <c r="O2" s="9"/>
      <c r="P2" s="7"/>
    </row>
    <row r="3" spans="6:16" ht="12.75">
      <c r="F3" s="24"/>
      <c r="G3" s="10"/>
      <c r="H3" s="24" t="s">
        <v>196</v>
      </c>
      <c r="I3" s="11"/>
      <c r="J3" s="9"/>
      <c r="K3" s="9"/>
      <c r="L3" s="9"/>
      <c r="M3" s="9"/>
      <c r="N3" s="9"/>
      <c r="O3" s="9"/>
      <c r="P3" s="7"/>
    </row>
    <row r="4" spans="1:16" ht="12.75" customHeight="1">
      <c r="A4" s="2"/>
      <c r="B4" s="2"/>
      <c r="C4" s="2"/>
      <c r="D4" s="2"/>
      <c r="E4" s="2"/>
      <c r="F4" s="2"/>
      <c r="G4" s="12"/>
      <c r="H4" s="9"/>
      <c r="I4" s="9"/>
      <c r="J4" s="9"/>
      <c r="K4" s="9"/>
      <c r="L4" s="9"/>
      <c r="M4" s="9"/>
      <c r="N4" s="9"/>
      <c r="O4" s="9"/>
      <c r="P4" s="7"/>
    </row>
    <row r="5" spans="1:16" ht="78" customHeight="1">
      <c r="A5" s="49" t="s">
        <v>184</v>
      </c>
      <c r="B5" s="50"/>
      <c r="C5" s="50"/>
      <c r="D5" s="50"/>
      <c r="E5" s="50"/>
      <c r="F5" s="50"/>
      <c r="G5" s="51"/>
      <c r="H5" s="51"/>
      <c r="I5" s="9"/>
      <c r="J5" s="9"/>
      <c r="K5" s="9"/>
      <c r="L5" s="9"/>
      <c r="M5" s="9"/>
      <c r="N5" s="9"/>
      <c r="O5" s="9"/>
      <c r="P5" s="7"/>
    </row>
    <row r="6" spans="6:16" ht="18" customHeight="1">
      <c r="F6" s="16"/>
      <c r="G6" s="8"/>
      <c r="H6" s="16" t="s">
        <v>80</v>
      </c>
      <c r="I6" s="9"/>
      <c r="J6" s="12"/>
      <c r="K6" s="13"/>
      <c r="L6" s="9"/>
      <c r="M6" s="9"/>
      <c r="N6" s="9"/>
      <c r="O6" s="9"/>
      <c r="P6" s="7"/>
    </row>
    <row r="7" spans="1:16" ht="18" customHeight="1">
      <c r="A7" s="5" t="s">
        <v>20</v>
      </c>
      <c r="B7" s="17" t="s">
        <v>9</v>
      </c>
      <c r="C7" s="17" t="s">
        <v>10</v>
      </c>
      <c r="D7" s="17" t="s">
        <v>7</v>
      </c>
      <c r="E7" s="17" t="s">
        <v>8</v>
      </c>
      <c r="F7" s="5" t="s">
        <v>79</v>
      </c>
      <c r="G7" s="5" t="s">
        <v>102</v>
      </c>
      <c r="H7" s="5" t="s">
        <v>183</v>
      </c>
      <c r="I7" s="9"/>
      <c r="J7" s="9"/>
      <c r="K7" s="14"/>
      <c r="L7" s="9"/>
      <c r="M7" s="9"/>
      <c r="N7" s="9"/>
      <c r="O7" s="9"/>
      <c r="P7" s="7"/>
    </row>
    <row r="8" spans="1:17" ht="12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9"/>
      <c r="J8" s="15"/>
      <c r="K8" s="9"/>
      <c r="L8" s="9"/>
      <c r="M8" s="9"/>
      <c r="N8" s="9"/>
      <c r="O8" s="9"/>
      <c r="P8" s="7"/>
      <c r="Q8" s="1"/>
    </row>
    <row r="9" spans="1:17" ht="15" customHeight="1">
      <c r="A9" s="23" t="s">
        <v>23</v>
      </c>
      <c r="B9" s="6"/>
      <c r="C9" s="6"/>
      <c r="D9" s="6"/>
      <c r="E9" s="6"/>
      <c r="F9" s="26">
        <f>F10+F30+F36+F74+F85+F93</f>
        <v>21859.399999999998</v>
      </c>
      <c r="G9" s="26">
        <f>G10+G30+G36+G74+G85+G93</f>
        <v>26729.8</v>
      </c>
      <c r="H9" s="26">
        <f>H10+H30+H36+H74+H85+H93</f>
        <v>14790.599999999999</v>
      </c>
      <c r="I9" s="9"/>
      <c r="J9" s="15"/>
      <c r="K9" s="9"/>
      <c r="L9" s="9"/>
      <c r="M9" s="9"/>
      <c r="N9" s="9"/>
      <c r="O9" s="9"/>
      <c r="P9" s="7"/>
      <c r="Q9" s="1"/>
    </row>
    <row r="10" spans="1:16" ht="60" customHeight="1">
      <c r="A10" s="20" t="s">
        <v>192</v>
      </c>
      <c r="B10" s="19" t="s">
        <v>24</v>
      </c>
      <c r="C10" s="4"/>
      <c r="D10" s="4"/>
      <c r="E10" s="4"/>
      <c r="F10" s="27">
        <f>F11+F22+F27</f>
        <v>100</v>
      </c>
      <c r="G10" s="27">
        <f>G11+G22+G27</f>
        <v>0</v>
      </c>
      <c r="H10" s="27">
        <f>H11+H22+H27</f>
        <v>0</v>
      </c>
      <c r="I10" s="9"/>
      <c r="J10" s="9"/>
      <c r="K10" s="9"/>
      <c r="L10" s="9"/>
      <c r="M10" s="9"/>
      <c r="N10" s="9"/>
      <c r="O10" s="9"/>
      <c r="P10" s="7"/>
    </row>
    <row r="11" spans="1:16" ht="36">
      <c r="A11" s="33" t="s">
        <v>25</v>
      </c>
      <c r="B11" s="31" t="s">
        <v>26</v>
      </c>
      <c r="C11" s="31"/>
      <c r="D11" s="31"/>
      <c r="E11" s="31"/>
      <c r="F11" s="32">
        <f>F12+F14+F16+F18+F20</f>
        <v>90</v>
      </c>
      <c r="G11" s="32">
        <f>G12+G14+G16+G18+G20</f>
        <v>0</v>
      </c>
      <c r="H11" s="32">
        <f>H12+H14+H16+H18+H20</f>
        <v>0</v>
      </c>
      <c r="I11" s="9"/>
      <c r="J11" s="9"/>
      <c r="K11" s="9"/>
      <c r="L11" s="9"/>
      <c r="M11" s="9"/>
      <c r="N11" s="9"/>
      <c r="O11" s="9"/>
      <c r="P11" s="7"/>
    </row>
    <row r="12" spans="1:16" ht="15" customHeight="1">
      <c r="A12" s="33" t="s">
        <v>107</v>
      </c>
      <c r="B12" s="31" t="s">
        <v>27</v>
      </c>
      <c r="C12" s="31"/>
      <c r="D12" s="31"/>
      <c r="E12" s="31"/>
      <c r="F12" s="32">
        <f>F13</f>
        <v>35</v>
      </c>
      <c r="G12" s="32">
        <f>G13</f>
        <v>0</v>
      </c>
      <c r="H12" s="32">
        <f>H13</f>
        <v>0</v>
      </c>
      <c r="I12" s="9"/>
      <c r="J12" s="9"/>
      <c r="K12" s="9"/>
      <c r="L12" s="9"/>
      <c r="M12" s="9"/>
      <c r="N12" s="9"/>
      <c r="O12" s="9"/>
      <c r="P12" s="7"/>
    </row>
    <row r="13" spans="1:16" ht="24" customHeight="1">
      <c r="A13" s="22" t="s">
        <v>108</v>
      </c>
      <c r="B13" s="4" t="s">
        <v>27</v>
      </c>
      <c r="C13" s="31" t="s">
        <v>2</v>
      </c>
      <c r="D13" s="4" t="s">
        <v>14</v>
      </c>
      <c r="E13" s="4" t="s">
        <v>15</v>
      </c>
      <c r="F13" s="28">
        <v>35</v>
      </c>
      <c r="G13" s="28">
        <v>0</v>
      </c>
      <c r="H13" s="28">
        <v>0</v>
      </c>
      <c r="I13" s="9"/>
      <c r="J13" s="9"/>
      <c r="K13" s="9"/>
      <c r="L13" s="9"/>
      <c r="M13" s="9"/>
      <c r="N13" s="9"/>
      <c r="O13" s="9"/>
      <c r="P13" s="7"/>
    </row>
    <row r="14" spans="1:16" ht="24" customHeight="1">
      <c r="A14" s="33" t="s">
        <v>109</v>
      </c>
      <c r="B14" s="31" t="s">
        <v>28</v>
      </c>
      <c r="C14" s="31"/>
      <c r="D14" s="31"/>
      <c r="E14" s="31"/>
      <c r="F14" s="32">
        <v>5</v>
      </c>
      <c r="G14" s="32">
        <f>G15</f>
        <v>0</v>
      </c>
      <c r="H14" s="32">
        <f>H15</f>
        <v>0</v>
      </c>
      <c r="I14" s="9"/>
      <c r="J14" s="9"/>
      <c r="K14" s="9"/>
      <c r="L14" s="9"/>
      <c r="M14" s="9"/>
      <c r="N14" s="9"/>
      <c r="O14" s="9"/>
      <c r="P14" s="7"/>
    </row>
    <row r="15" spans="1:16" ht="24" customHeight="1">
      <c r="A15" s="22" t="s">
        <v>108</v>
      </c>
      <c r="B15" s="4" t="s">
        <v>28</v>
      </c>
      <c r="C15" s="31" t="s">
        <v>2</v>
      </c>
      <c r="D15" s="4" t="s">
        <v>14</v>
      </c>
      <c r="E15" s="4" t="s">
        <v>15</v>
      </c>
      <c r="F15" s="28">
        <v>4.5</v>
      </c>
      <c r="G15" s="28">
        <v>0</v>
      </c>
      <c r="H15" s="28">
        <v>0</v>
      </c>
      <c r="I15" s="9"/>
      <c r="J15" s="9"/>
      <c r="K15" s="9"/>
      <c r="L15" s="9"/>
      <c r="M15" s="9"/>
      <c r="N15" s="9"/>
      <c r="O15" s="9"/>
      <c r="P15" s="7"/>
    </row>
    <row r="16" spans="1:16" ht="24" customHeight="1">
      <c r="A16" s="33" t="s">
        <v>110</v>
      </c>
      <c r="B16" s="31" t="s">
        <v>29</v>
      </c>
      <c r="C16" s="31"/>
      <c r="D16" s="31"/>
      <c r="E16" s="31"/>
      <c r="F16" s="32">
        <f>F17</f>
        <v>15</v>
      </c>
      <c r="G16" s="32">
        <f>G17</f>
        <v>0</v>
      </c>
      <c r="H16" s="32">
        <f>H17</f>
        <v>0</v>
      </c>
      <c r="I16" s="9"/>
      <c r="J16" s="9"/>
      <c r="K16" s="9"/>
      <c r="L16" s="9"/>
      <c r="M16" s="9"/>
      <c r="N16" s="9"/>
      <c r="O16" s="9"/>
      <c r="P16" s="7"/>
    </row>
    <row r="17" spans="1:16" ht="24">
      <c r="A17" s="22" t="s">
        <v>108</v>
      </c>
      <c r="B17" s="4" t="s">
        <v>29</v>
      </c>
      <c r="C17" s="31" t="s">
        <v>2</v>
      </c>
      <c r="D17" s="4" t="s">
        <v>14</v>
      </c>
      <c r="E17" s="4" t="s">
        <v>15</v>
      </c>
      <c r="F17" s="28">
        <v>15</v>
      </c>
      <c r="G17" s="28">
        <v>0</v>
      </c>
      <c r="H17" s="28">
        <v>0</v>
      </c>
      <c r="I17" s="9"/>
      <c r="J17" s="9"/>
      <c r="K17" s="9"/>
      <c r="L17" s="9"/>
      <c r="M17" s="9"/>
      <c r="N17" s="9"/>
      <c r="O17" s="9"/>
      <c r="P17" s="7"/>
    </row>
    <row r="18" spans="1:16" ht="15" customHeight="1">
      <c r="A18" s="33" t="s">
        <v>111</v>
      </c>
      <c r="B18" s="31" t="s">
        <v>30</v>
      </c>
      <c r="C18" s="31"/>
      <c r="D18" s="31"/>
      <c r="E18" s="31"/>
      <c r="F18" s="32">
        <f>F19</f>
        <v>25</v>
      </c>
      <c r="G18" s="32">
        <f>G19</f>
        <v>0</v>
      </c>
      <c r="H18" s="32">
        <f>H19</f>
        <v>0</v>
      </c>
      <c r="I18" s="9"/>
      <c r="J18" s="9"/>
      <c r="K18" s="9"/>
      <c r="L18" s="9"/>
      <c r="M18" s="9"/>
      <c r="N18" s="9"/>
      <c r="O18" s="9"/>
      <c r="P18" s="7"/>
    </row>
    <row r="19" spans="1:16" ht="24" customHeight="1">
      <c r="A19" s="22" t="s">
        <v>108</v>
      </c>
      <c r="B19" s="4" t="s">
        <v>30</v>
      </c>
      <c r="C19" s="31" t="s">
        <v>2</v>
      </c>
      <c r="D19" s="4" t="s">
        <v>14</v>
      </c>
      <c r="E19" s="4" t="s">
        <v>15</v>
      </c>
      <c r="F19" s="28">
        <v>25</v>
      </c>
      <c r="G19" s="28">
        <v>0</v>
      </c>
      <c r="H19" s="28">
        <v>0</v>
      </c>
      <c r="I19" s="9"/>
      <c r="J19" s="9"/>
      <c r="K19" s="9"/>
      <c r="L19" s="9"/>
      <c r="M19" s="9"/>
      <c r="N19" s="9"/>
      <c r="O19" s="9"/>
      <c r="P19" s="7"/>
    </row>
    <row r="20" spans="1:16" ht="15" customHeight="1">
      <c r="A20" s="33" t="s">
        <v>112</v>
      </c>
      <c r="B20" s="31" t="s">
        <v>31</v>
      </c>
      <c r="C20" s="31"/>
      <c r="D20" s="31"/>
      <c r="E20" s="31"/>
      <c r="F20" s="32">
        <f>F21</f>
        <v>10</v>
      </c>
      <c r="G20" s="32">
        <f>G21</f>
        <v>0</v>
      </c>
      <c r="H20" s="32">
        <f>H21</f>
        <v>0</v>
      </c>
      <c r="I20" s="9"/>
      <c r="J20" s="9"/>
      <c r="K20" s="9"/>
      <c r="L20" s="9"/>
      <c r="M20" s="9"/>
      <c r="N20" s="9"/>
      <c r="O20" s="9"/>
      <c r="P20" s="7"/>
    </row>
    <row r="21" spans="1:16" ht="24">
      <c r="A21" s="22" t="s">
        <v>108</v>
      </c>
      <c r="B21" s="4" t="s">
        <v>31</v>
      </c>
      <c r="C21" s="31" t="s">
        <v>2</v>
      </c>
      <c r="D21" s="4" t="s">
        <v>14</v>
      </c>
      <c r="E21" s="4" t="s">
        <v>15</v>
      </c>
      <c r="F21" s="28">
        <v>10</v>
      </c>
      <c r="G21" s="28">
        <v>0</v>
      </c>
      <c r="H21" s="28">
        <v>0</v>
      </c>
      <c r="I21" s="9"/>
      <c r="J21" s="9"/>
      <c r="K21" s="9"/>
      <c r="L21" s="9"/>
      <c r="M21" s="9"/>
      <c r="N21" s="9"/>
      <c r="O21" s="9"/>
      <c r="P21" s="7"/>
    </row>
    <row r="22" spans="1:16" ht="24" hidden="1">
      <c r="A22" s="33" t="s">
        <v>34</v>
      </c>
      <c r="B22" s="31" t="s">
        <v>33</v>
      </c>
      <c r="C22" s="31"/>
      <c r="D22" s="31"/>
      <c r="E22" s="31"/>
      <c r="F22" s="32">
        <f>F23+F25</f>
        <v>0</v>
      </c>
      <c r="G22" s="32">
        <f>G23+G25</f>
        <v>0</v>
      </c>
      <c r="H22" s="32">
        <f>H23+H25</f>
        <v>0</v>
      </c>
      <c r="I22" s="9"/>
      <c r="J22" s="9"/>
      <c r="K22" s="9"/>
      <c r="L22" s="9"/>
      <c r="M22" s="9"/>
      <c r="N22" s="9"/>
      <c r="O22" s="9"/>
      <c r="P22" s="7"/>
    </row>
    <row r="23" spans="1:16" ht="24" hidden="1">
      <c r="A23" s="33" t="s">
        <v>113</v>
      </c>
      <c r="B23" s="31" t="s">
        <v>63</v>
      </c>
      <c r="C23" s="31"/>
      <c r="D23" s="31"/>
      <c r="E23" s="31"/>
      <c r="F23" s="32">
        <f>F24</f>
        <v>0</v>
      </c>
      <c r="G23" s="32">
        <f>G24</f>
        <v>0</v>
      </c>
      <c r="H23" s="32">
        <f>H24</f>
        <v>0</v>
      </c>
      <c r="I23" s="9"/>
      <c r="J23" s="9"/>
      <c r="K23" s="9"/>
      <c r="L23" s="9"/>
      <c r="M23" s="9"/>
      <c r="N23" s="9"/>
      <c r="O23" s="9"/>
      <c r="P23" s="7"/>
    </row>
    <row r="24" spans="1:16" ht="24" hidden="1">
      <c r="A24" s="22" t="s">
        <v>108</v>
      </c>
      <c r="B24" s="4" t="s">
        <v>63</v>
      </c>
      <c r="C24" s="31" t="s">
        <v>2</v>
      </c>
      <c r="D24" s="4" t="s">
        <v>14</v>
      </c>
      <c r="E24" s="4" t="s">
        <v>15</v>
      </c>
      <c r="F24" s="28">
        <v>0</v>
      </c>
      <c r="G24" s="28">
        <v>0</v>
      </c>
      <c r="H24" s="28">
        <v>0</v>
      </c>
      <c r="I24" s="9"/>
      <c r="J24" s="9"/>
      <c r="K24" s="9"/>
      <c r="L24" s="9"/>
      <c r="M24" s="9"/>
      <c r="N24" s="9"/>
      <c r="O24" s="9"/>
      <c r="P24" s="7"/>
    </row>
    <row r="25" spans="1:16" ht="15" customHeight="1" hidden="1">
      <c r="A25" s="33" t="s">
        <v>114</v>
      </c>
      <c r="B25" s="31" t="s">
        <v>64</v>
      </c>
      <c r="C25" s="31"/>
      <c r="D25" s="31"/>
      <c r="E25" s="31"/>
      <c r="F25" s="32">
        <f>F26</f>
        <v>0</v>
      </c>
      <c r="G25" s="32">
        <f>G26</f>
        <v>0</v>
      </c>
      <c r="H25" s="32">
        <f>H26</f>
        <v>0</v>
      </c>
      <c r="I25" s="9"/>
      <c r="J25" s="9"/>
      <c r="K25" s="9"/>
      <c r="L25" s="9"/>
      <c r="M25" s="9"/>
      <c r="N25" s="9"/>
      <c r="O25" s="9"/>
      <c r="P25" s="7"/>
    </row>
    <row r="26" spans="1:16" ht="24" hidden="1">
      <c r="A26" s="22" t="s">
        <v>108</v>
      </c>
      <c r="B26" s="4" t="s">
        <v>64</v>
      </c>
      <c r="C26" s="31" t="s">
        <v>2</v>
      </c>
      <c r="D26" s="4" t="s">
        <v>14</v>
      </c>
      <c r="E26" s="4" t="s">
        <v>15</v>
      </c>
      <c r="F26" s="28">
        <v>0</v>
      </c>
      <c r="G26" s="28">
        <v>0</v>
      </c>
      <c r="H26" s="28">
        <v>0</v>
      </c>
      <c r="I26" s="9"/>
      <c r="J26" s="9"/>
      <c r="K26" s="9"/>
      <c r="L26" s="9"/>
      <c r="M26" s="9"/>
      <c r="N26" s="9"/>
      <c r="O26" s="9"/>
      <c r="P26" s="7"/>
    </row>
    <row r="27" spans="1:16" ht="24">
      <c r="A27" s="33" t="s">
        <v>32</v>
      </c>
      <c r="B27" s="31" t="s">
        <v>35</v>
      </c>
      <c r="C27" s="31"/>
      <c r="D27" s="31"/>
      <c r="E27" s="31"/>
      <c r="F27" s="32">
        <f aca="true" t="shared" si="0" ref="F27:H28">F28</f>
        <v>10</v>
      </c>
      <c r="G27" s="32">
        <f t="shared" si="0"/>
        <v>0</v>
      </c>
      <c r="H27" s="32">
        <f t="shared" si="0"/>
        <v>0</v>
      </c>
      <c r="I27" s="9"/>
      <c r="J27" s="9"/>
      <c r="K27" s="9"/>
      <c r="L27" s="9"/>
      <c r="M27" s="9"/>
      <c r="N27" s="9"/>
      <c r="O27" s="9"/>
      <c r="P27" s="7"/>
    </row>
    <row r="28" spans="1:16" ht="36">
      <c r="A28" s="33" t="s">
        <v>115</v>
      </c>
      <c r="B28" s="31" t="s">
        <v>65</v>
      </c>
      <c r="C28" s="31"/>
      <c r="D28" s="31"/>
      <c r="E28" s="31"/>
      <c r="F28" s="32">
        <f t="shared" si="0"/>
        <v>10</v>
      </c>
      <c r="G28" s="32">
        <f t="shared" si="0"/>
        <v>0</v>
      </c>
      <c r="H28" s="32">
        <f t="shared" si="0"/>
        <v>0</v>
      </c>
      <c r="I28" s="9"/>
      <c r="J28" s="9"/>
      <c r="K28" s="9"/>
      <c r="L28" s="9"/>
      <c r="M28" s="9"/>
      <c r="N28" s="9"/>
      <c r="O28" s="9"/>
      <c r="P28" s="7"/>
    </row>
    <row r="29" spans="1:16" ht="24">
      <c r="A29" s="22" t="s">
        <v>108</v>
      </c>
      <c r="B29" s="4" t="s">
        <v>65</v>
      </c>
      <c r="C29" s="31" t="s">
        <v>2</v>
      </c>
      <c r="D29" s="4" t="s">
        <v>14</v>
      </c>
      <c r="E29" s="4" t="s">
        <v>15</v>
      </c>
      <c r="F29" s="28">
        <v>10</v>
      </c>
      <c r="G29" s="28">
        <v>0</v>
      </c>
      <c r="H29" s="28">
        <v>0</v>
      </c>
      <c r="I29" s="9"/>
      <c r="J29" s="9"/>
      <c r="K29" s="9"/>
      <c r="L29" s="9"/>
      <c r="M29" s="9"/>
      <c r="N29" s="9"/>
      <c r="O29" s="9"/>
      <c r="P29" s="7"/>
    </row>
    <row r="30" spans="1:16" ht="36">
      <c r="A30" s="34" t="s">
        <v>21</v>
      </c>
      <c r="B30" s="19" t="s">
        <v>49</v>
      </c>
      <c r="C30" s="19"/>
      <c r="D30" s="19"/>
      <c r="E30" s="19"/>
      <c r="F30" s="27">
        <f>F31</f>
        <v>50</v>
      </c>
      <c r="G30" s="27">
        <f>G31</f>
        <v>0</v>
      </c>
      <c r="H30" s="27">
        <f>H31</f>
        <v>0</v>
      </c>
      <c r="I30" s="9"/>
      <c r="J30" s="9"/>
      <c r="K30" s="9"/>
      <c r="L30" s="9"/>
      <c r="M30" s="9"/>
      <c r="N30" s="9"/>
      <c r="O30" s="9"/>
      <c r="P30" s="7"/>
    </row>
    <row r="31" spans="1:16" ht="24">
      <c r="A31" s="38" t="s">
        <v>36</v>
      </c>
      <c r="B31" s="31" t="s">
        <v>38</v>
      </c>
      <c r="C31" s="31"/>
      <c r="D31" s="31"/>
      <c r="E31" s="31"/>
      <c r="F31" s="32">
        <f>F32+F34</f>
        <v>50</v>
      </c>
      <c r="G31" s="32">
        <f>G32+G34</f>
        <v>0</v>
      </c>
      <c r="H31" s="32">
        <f>H32+H34</f>
        <v>0</v>
      </c>
      <c r="I31" s="9"/>
      <c r="J31" s="9"/>
      <c r="K31" s="9"/>
      <c r="L31" s="9"/>
      <c r="M31" s="9"/>
      <c r="N31" s="9"/>
      <c r="O31" s="9"/>
      <c r="P31" s="7"/>
    </row>
    <row r="32" spans="1:16" ht="15" customHeight="1">
      <c r="A32" s="33" t="s">
        <v>116</v>
      </c>
      <c r="B32" s="39" t="s">
        <v>39</v>
      </c>
      <c r="C32" s="31"/>
      <c r="D32" s="31"/>
      <c r="E32" s="31"/>
      <c r="F32" s="32">
        <f>F33</f>
        <v>50</v>
      </c>
      <c r="G32" s="32">
        <f>G33</f>
        <v>0</v>
      </c>
      <c r="H32" s="32">
        <f>H33</f>
        <v>0</v>
      </c>
      <c r="I32" s="9"/>
      <c r="J32" s="9"/>
      <c r="K32" s="9"/>
      <c r="L32" s="9"/>
      <c r="M32" s="9"/>
      <c r="N32" s="9"/>
      <c r="O32" s="9"/>
      <c r="P32" s="7"/>
    </row>
    <row r="33" spans="1:16" ht="24">
      <c r="A33" s="22" t="s">
        <v>117</v>
      </c>
      <c r="B33" s="3" t="s">
        <v>39</v>
      </c>
      <c r="C33" s="31" t="s">
        <v>2</v>
      </c>
      <c r="D33" s="4" t="s">
        <v>18</v>
      </c>
      <c r="E33" s="4" t="s">
        <v>14</v>
      </c>
      <c r="F33" s="28">
        <v>50</v>
      </c>
      <c r="G33" s="28">
        <v>0</v>
      </c>
      <c r="H33" s="28">
        <v>0</v>
      </c>
      <c r="I33" s="9"/>
      <c r="J33" s="9"/>
      <c r="K33" s="9"/>
      <c r="L33" s="9"/>
      <c r="M33" s="9"/>
      <c r="N33" s="9"/>
      <c r="O33" s="9"/>
      <c r="P33" s="7"/>
    </row>
    <row r="34" spans="1:16" ht="24" hidden="1">
      <c r="A34" s="33" t="s">
        <v>118</v>
      </c>
      <c r="B34" s="39" t="s">
        <v>62</v>
      </c>
      <c r="C34" s="31"/>
      <c r="D34" s="31"/>
      <c r="E34" s="31"/>
      <c r="F34" s="32">
        <f>F35</f>
        <v>0</v>
      </c>
      <c r="G34" s="32">
        <f>G35</f>
        <v>0</v>
      </c>
      <c r="H34" s="32">
        <f>H35</f>
        <v>0</v>
      </c>
      <c r="I34" s="9"/>
      <c r="J34" s="9"/>
      <c r="K34" s="9"/>
      <c r="L34" s="9"/>
      <c r="M34" s="9"/>
      <c r="N34" s="9"/>
      <c r="O34" s="9"/>
      <c r="P34" s="7"/>
    </row>
    <row r="35" spans="1:16" ht="24" hidden="1">
      <c r="A35" s="22" t="s">
        <v>117</v>
      </c>
      <c r="B35" s="3" t="s">
        <v>62</v>
      </c>
      <c r="C35" s="31" t="s">
        <v>2</v>
      </c>
      <c r="D35" s="4" t="s">
        <v>18</v>
      </c>
      <c r="E35" s="4" t="s">
        <v>14</v>
      </c>
      <c r="F35" s="28">
        <v>0</v>
      </c>
      <c r="G35" s="28">
        <v>0</v>
      </c>
      <c r="H35" s="28">
        <v>0</v>
      </c>
      <c r="I35" s="9"/>
      <c r="J35" s="9"/>
      <c r="K35" s="9"/>
      <c r="L35" s="9"/>
      <c r="M35" s="9"/>
      <c r="N35" s="9"/>
      <c r="O35" s="9"/>
      <c r="P35" s="7"/>
    </row>
    <row r="36" spans="1:16" ht="36">
      <c r="A36" s="20" t="s">
        <v>164</v>
      </c>
      <c r="B36" s="19" t="s">
        <v>37</v>
      </c>
      <c r="C36" s="4"/>
      <c r="D36" s="4"/>
      <c r="E36" s="4"/>
      <c r="F36" s="27">
        <f>F37+F67</f>
        <v>1888.8</v>
      </c>
      <c r="G36" s="27">
        <f>G37+G67</f>
        <v>570</v>
      </c>
      <c r="H36" s="27">
        <f>H37+H67</f>
        <v>470</v>
      </c>
      <c r="I36" s="9"/>
      <c r="J36" s="9"/>
      <c r="K36" s="9"/>
      <c r="L36" s="9"/>
      <c r="M36" s="9"/>
      <c r="N36" s="9"/>
      <c r="O36" s="9"/>
      <c r="P36" s="7"/>
    </row>
    <row r="37" spans="1:16" ht="12.75">
      <c r="A37" s="33" t="s">
        <v>82</v>
      </c>
      <c r="B37" s="31" t="s">
        <v>83</v>
      </c>
      <c r="C37" s="31"/>
      <c r="D37" s="31"/>
      <c r="E37" s="31"/>
      <c r="F37" s="32">
        <f>F38+F44+F47+F50</f>
        <v>1888.8</v>
      </c>
      <c r="G37" s="32">
        <f>G38+G44+G47+G50</f>
        <v>570</v>
      </c>
      <c r="H37" s="32">
        <f>H38+H44+H47+H50</f>
        <v>470</v>
      </c>
      <c r="I37" s="9"/>
      <c r="J37" s="9"/>
      <c r="K37" s="9"/>
      <c r="L37" s="9"/>
      <c r="M37" s="9"/>
      <c r="N37" s="9"/>
      <c r="O37" s="9"/>
      <c r="P37" s="7"/>
    </row>
    <row r="38" spans="1:16" ht="24">
      <c r="A38" s="33" t="s">
        <v>40</v>
      </c>
      <c r="B38" s="31" t="s">
        <v>81</v>
      </c>
      <c r="C38" s="31"/>
      <c r="D38" s="31"/>
      <c r="E38" s="31"/>
      <c r="F38" s="32">
        <f>F40+F41+F43</f>
        <v>475</v>
      </c>
      <c r="G38" s="32">
        <f>G40+G41+G43</f>
        <v>420</v>
      </c>
      <c r="H38" s="32">
        <f>H40+H41+H43</f>
        <v>365</v>
      </c>
      <c r="I38" s="9"/>
      <c r="J38" s="9"/>
      <c r="K38" s="9"/>
      <c r="L38" s="9"/>
      <c r="M38" s="9"/>
      <c r="N38" s="9"/>
      <c r="O38" s="9"/>
      <c r="P38" s="7"/>
    </row>
    <row r="39" spans="1:16" ht="15" customHeight="1">
      <c r="A39" s="33" t="s">
        <v>119</v>
      </c>
      <c r="B39" s="31" t="s">
        <v>89</v>
      </c>
      <c r="C39" s="31"/>
      <c r="D39" s="31"/>
      <c r="E39" s="31"/>
      <c r="F39" s="32">
        <f>F40+F41</f>
        <v>460</v>
      </c>
      <c r="G39" s="32">
        <f>G40+G41</f>
        <v>400</v>
      </c>
      <c r="H39" s="32">
        <f>H40+H41</f>
        <v>350</v>
      </c>
      <c r="I39" s="9"/>
      <c r="J39" s="9"/>
      <c r="K39" s="9"/>
      <c r="L39" s="9"/>
      <c r="M39" s="9"/>
      <c r="N39" s="9"/>
      <c r="O39" s="9"/>
      <c r="P39" s="7"/>
    </row>
    <row r="40" spans="1:16" ht="24">
      <c r="A40" s="22" t="s">
        <v>108</v>
      </c>
      <c r="B40" s="4" t="s">
        <v>89</v>
      </c>
      <c r="C40" s="31" t="s">
        <v>2</v>
      </c>
      <c r="D40" s="4" t="s">
        <v>18</v>
      </c>
      <c r="E40" s="4" t="s">
        <v>14</v>
      </c>
      <c r="F40" s="28">
        <v>459.7</v>
      </c>
      <c r="G40" s="28">
        <v>400</v>
      </c>
      <c r="H40" s="28">
        <v>350</v>
      </c>
      <c r="I40" s="9"/>
      <c r="J40" s="9"/>
      <c r="K40" s="9"/>
      <c r="L40" s="9"/>
      <c r="M40" s="9"/>
      <c r="N40" s="9"/>
      <c r="O40" s="9"/>
      <c r="P40" s="7"/>
    </row>
    <row r="41" spans="1:16" ht="15" customHeight="1">
      <c r="A41" s="22" t="s">
        <v>120</v>
      </c>
      <c r="B41" s="4" t="s">
        <v>89</v>
      </c>
      <c r="C41" s="31" t="s">
        <v>3</v>
      </c>
      <c r="D41" s="4" t="s">
        <v>18</v>
      </c>
      <c r="E41" s="4" t="s">
        <v>14</v>
      </c>
      <c r="F41" s="28">
        <v>0.3</v>
      </c>
      <c r="G41" s="28">
        <v>0</v>
      </c>
      <c r="H41" s="28">
        <v>0</v>
      </c>
      <c r="I41" s="9"/>
      <c r="J41" s="9"/>
      <c r="K41" s="9"/>
      <c r="L41" s="9"/>
      <c r="M41" s="9"/>
      <c r="N41" s="9"/>
      <c r="O41" s="9"/>
      <c r="P41" s="7"/>
    </row>
    <row r="42" spans="1:16" ht="24" customHeight="1">
      <c r="A42" s="33" t="s">
        <v>121</v>
      </c>
      <c r="B42" s="31" t="s">
        <v>90</v>
      </c>
      <c r="C42" s="31"/>
      <c r="D42" s="31"/>
      <c r="E42" s="31"/>
      <c r="F42" s="32">
        <f>F43</f>
        <v>15</v>
      </c>
      <c r="G42" s="32">
        <f>G43</f>
        <v>20</v>
      </c>
      <c r="H42" s="32">
        <f>H43</f>
        <v>15</v>
      </c>
      <c r="I42" s="9"/>
      <c r="J42" s="9"/>
      <c r="K42" s="9"/>
      <c r="L42" s="9"/>
      <c r="M42" s="9"/>
      <c r="N42" s="9"/>
      <c r="O42" s="9"/>
      <c r="P42" s="7"/>
    </row>
    <row r="43" spans="1:16" ht="24">
      <c r="A43" s="22" t="s">
        <v>108</v>
      </c>
      <c r="B43" s="4" t="s">
        <v>90</v>
      </c>
      <c r="C43" s="31" t="s">
        <v>2</v>
      </c>
      <c r="D43" s="4" t="s">
        <v>18</v>
      </c>
      <c r="E43" s="4" t="s">
        <v>14</v>
      </c>
      <c r="F43" s="28">
        <v>15</v>
      </c>
      <c r="G43" s="28">
        <v>20</v>
      </c>
      <c r="H43" s="28">
        <v>15</v>
      </c>
      <c r="I43" s="9"/>
      <c r="J43" s="9"/>
      <c r="K43" s="9"/>
      <c r="L43" s="9"/>
      <c r="M43" s="9"/>
      <c r="N43" s="9"/>
      <c r="O43" s="9"/>
      <c r="P43" s="7"/>
    </row>
    <row r="44" spans="1:16" ht="15" customHeight="1">
      <c r="A44" s="40" t="s">
        <v>41</v>
      </c>
      <c r="B44" s="31" t="s">
        <v>91</v>
      </c>
      <c r="C44" s="31"/>
      <c r="D44" s="31"/>
      <c r="E44" s="31"/>
      <c r="F44" s="32">
        <f aca="true" t="shared" si="1" ref="F44:H45">F45</f>
        <v>113.8</v>
      </c>
      <c r="G44" s="32">
        <f t="shared" si="1"/>
        <v>30</v>
      </c>
      <c r="H44" s="32">
        <f t="shared" si="1"/>
        <v>20</v>
      </c>
      <c r="I44" s="9"/>
      <c r="J44" s="9"/>
      <c r="K44" s="9"/>
      <c r="L44" s="9"/>
      <c r="M44" s="9"/>
      <c r="N44" s="9"/>
      <c r="O44" s="9"/>
      <c r="P44" s="7"/>
    </row>
    <row r="45" spans="1:16" ht="15" customHeight="1">
      <c r="A45" s="33" t="s">
        <v>122</v>
      </c>
      <c r="B45" s="31" t="s">
        <v>92</v>
      </c>
      <c r="C45" s="31"/>
      <c r="D45" s="31"/>
      <c r="E45" s="31"/>
      <c r="F45" s="32">
        <f t="shared" si="1"/>
        <v>113.8</v>
      </c>
      <c r="G45" s="32">
        <f t="shared" si="1"/>
        <v>30</v>
      </c>
      <c r="H45" s="32">
        <f t="shared" si="1"/>
        <v>20</v>
      </c>
      <c r="I45" s="9"/>
      <c r="J45" s="9"/>
      <c r="K45" s="9"/>
      <c r="L45" s="9"/>
      <c r="M45" s="9"/>
      <c r="N45" s="9"/>
      <c r="O45" s="9"/>
      <c r="P45" s="7"/>
    </row>
    <row r="46" spans="1:16" ht="24">
      <c r="A46" s="22" t="s">
        <v>108</v>
      </c>
      <c r="B46" s="4" t="s">
        <v>92</v>
      </c>
      <c r="C46" s="31" t="s">
        <v>2</v>
      </c>
      <c r="D46" s="4" t="s">
        <v>18</v>
      </c>
      <c r="E46" s="4" t="s">
        <v>14</v>
      </c>
      <c r="F46" s="28">
        <v>113.8</v>
      </c>
      <c r="G46" s="28">
        <v>30</v>
      </c>
      <c r="H46" s="28">
        <v>20</v>
      </c>
      <c r="I46" s="9"/>
      <c r="J46" s="9"/>
      <c r="K46" s="9"/>
      <c r="L46" s="9"/>
      <c r="M46" s="9"/>
      <c r="N46" s="9"/>
      <c r="O46" s="9"/>
      <c r="P46" s="7"/>
    </row>
    <row r="47" spans="1:16" ht="15" customHeight="1">
      <c r="A47" s="33" t="s">
        <v>42</v>
      </c>
      <c r="B47" s="31" t="s">
        <v>93</v>
      </c>
      <c r="C47" s="31"/>
      <c r="D47" s="31"/>
      <c r="E47" s="31"/>
      <c r="F47" s="32">
        <f aca="true" t="shared" si="2" ref="F47:H48">F48</f>
        <v>40</v>
      </c>
      <c r="G47" s="32">
        <f t="shared" si="2"/>
        <v>30</v>
      </c>
      <c r="H47" s="32">
        <f t="shared" si="2"/>
        <v>20</v>
      </c>
      <c r="I47" s="9"/>
      <c r="J47" s="9"/>
      <c r="K47" s="9"/>
      <c r="L47" s="9"/>
      <c r="M47" s="9"/>
      <c r="N47" s="9"/>
      <c r="O47" s="9"/>
      <c r="P47" s="7"/>
    </row>
    <row r="48" spans="1:16" ht="15" customHeight="1">
      <c r="A48" s="33" t="s">
        <v>123</v>
      </c>
      <c r="B48" s="31" t="s">
        <v>94</v>
      </c>
      <c r="C48" s="31"/>
      <c r="D48" s="31"/>
      <c r="E48" s="31"/>
      <c r="F48" s="32">
        <f t="shared" si="2"/>
        <v>40</v>
      </c>
      <c r="G48" s="32">
        <f t="shared" si="2"/>
        <v>30</v>
      </c>
      <c r="H48" s="32">
        <f t="shared" si="2"/>
        <v>20</v>
      </c>
      <c r="I48" s="9"/>
      <c r="J48" s="9"/>
      <c r="K48" s="9"/>
      <c r="L48" s="9"/>
      <c r="M48" s="9"/>
      <c r="N48" s="9"/>
      <c r="O48" s="9"/>
      <c r="P48" s="7"/>
    </row>
    <row r="49" spans="1:16" ht="24">
      <c r="A49" s="22" t="s">
        <v>108</v>
      </c>
      <c r="B49" s="4" t="s">
        <v>94</v>
      </c>
      <c r="C49" s="31" t="s">
        <v>2</v>
      </c>
      <c r="D49" s="4" t="s">
        <v>18</v>
      </c>
      <c r="E49" s="4" t="s">
        <v>14</v>
      </c>
      <c r="F49" s="28">
        <v>40</v>
      </c>
      <c r="G49" s="28">
        <v>30</v>
      </c>
      <c r="H49" s="28">
        <v>20</v>
      </c>
      <c r="I49" s="9"/>
      <c r="J49" s="9"/>
      <c r="K49" s="9"/>
      <c r="L49" s="9"/>
      <c r="M49" s="9"/>
      <c r="N49" s="9"/>
      <c r="O49" s="9"/>
      <c r="P49" s="7"/>
    </row>
    <row r="50" spans="1:16" ht="24">
      <c r="A50" s="33" t="s">
        <v>43</v>
      </c>
      <c r="B50" s="31" t="s">
        <v>95</v>
      </c>
      <c r="C50" s="31"/>
      <c r="D50" s="31"/>
      <c r="E50" s="31"/>
      <c r="F50" s="32">
        <f>F51+F53+F55+F57+F59+F61+F63+F65</f>
        <v>1260</v>
      </c>
      <c r="G50" s="32">
        <f>G51+G53+G55+G57+G59+G61+G63+G65</f>
        <v>90</v>
      </c>
      <c r="H50" s="32">
        <f>H51+H53+H55+H57+H59+H61+H63+H65</f>
        <v>65</v>
      </c>
      <c r="I50" s="9"/>
      <c r="J50" s="9"/>
      <c r="K50" s="9"/>
      <c r="L50" s="9"/>
      <c r="M50" s="9"/>
      <c r="N50" s="9"/>
      <c r="O50" s="9"/>
      <c r="P50" s="7"/>
    </row>
    <row r="51" spans="1:16" ht="15" customHeight="1">
      <c r="A51" s="33" t="s">
        <v>124</v>
      </c>
      <c r="B51" s="31" t="s">
        <v>98</v>
      </c>
      <c r="C51" s="31"/>
      <c r="D51" s="31"/>
      <c r="E51" s="31"/>
      <c r="F51" s="32">
        <f>F52</f>
        <v>45</v>
      </c>
      <c r="G51" s="32">
        <f>G52</f>
        <v>35</v>
      </c>
      <c r="H51" s="32">
        <f>H52</f>
        <v>25</v>
      </c>
      <c r="I51" s="9"/>
      <c r="J51" s="9"/>
      <c r="K51" s="9"/>
      <c r="L51" s="9"/>
      <c r="M51" s="9"/>
      <c r="N51" s="9"/>
      <c r="O51" s="9"/>
      <c r="P51" s="7"/>
    </row>
    <row r="52" spans="1:16" ht="36">
      <c r="A52" s="22" t="s">
        <v>99</v>
      </c>
      <c r="B52" s="4" t="s">
        <v>98</v>
      </c>
      <c r="C52" s="31" t="s">
        <v>2</v>
      </c>
      <c r="D52" s="4" t="s">
        <v>18</v>
      </c>
      <c r="E52" s="4" t="s">
        <v>14</v>
      </c>
      <c r="F52" s="28">
        <v>45</v>
      </c>
      <c r="G52" s="28">
        <v>35</v>
      </c>
      <c r="H52" s="28">
        <v>25</v>
      </c>
      <c r="I52" s="9"/>
      <c r="J52" s="9"/>
      <c r="K52" s="9"/>
      <c r="L52" s="9"/>
      <c r="M52" s="9"/>
      <c r="N52" s="9"/>
      <c r="O52" s="9"/>
      <c r="P52" s="7"/>
    </row>
    <row r="53" spans="1:16" ht="15" customHeight="1" hidden="1">
      <c r="A53" s="33" t="s">
        <v>125</v>
      </c>
      <c r="B53" s="31" t="s">
        <v>96</v>
      </c>
      <c r="C53" s="31"/>
      <c r="D53" s="31"/>
      <c r="E53" s="31"/>
      <c r="F53" s="32">
        <f>F54</f>
        <v>0</v>
      </c>
      <c r="G53" s="32">
        <f>G54</f>
        <v>0</v>
      </c>
      <c r="H53" s="32">
        <f>H54</f>
        <v>0</v>
      </c>
      <c r="I53" s="9"/>
      <c r="J53" s="9"/>
      <c r="K53" s="9"/>
      <c r="L53" s="9"/>
      <c r="M53" s="9"/>
      <c r="N53" s="9"/>
      <c r="O53" s="9"/>
      <c r="P53" s="7"/>
    </row>
    <row r="54" spans="1:16" ht="24" hidden="1">
      <c r="A54" s="22" t="s">
        <v>108</v>
      </c>
      <c r="B54" s="4" t="s">
        <v>96</v>
      </c>
      <c r="C54" s="31" t="s">
        <v>2</v>
      </c>
      <c r="D54" s="4" t="s">
        <v>18</v>
      </c>
      <c r="E54" s="4" t="s">
        <v>14</v>
      </c>
      <c r="F54" s="28">
        <v>0</v>
      </c>
      <c r="G54" s="28">
        <v>0</v>
      </c>
      <c r="H54" s="28">
        <v>0</v>
      </c>
      <c r="I54" s="9"/>
      <c r="J54" s="9"/>
      <c r="K54" s="9"/>
      <c r="L54" s="9"/>
      <c r="M54" s="9"/>
      <c r="N54" s="9"/>
      <c r="O54" s="9"/>
      <c r="P54" s="7"/>
    </row>
    <row r="55" spans="1:16" ht="15" customHeight="1">
      <c r="A55" s="33" t="s">
        <v>126</v>
      </c>
      <c r="B55" s="31" t="s">
        <v>97</v>
      </c>
      <c r="C55" s="31"/>
      <c r="D55" s="31"/>
      <c r="E55" s="31"/>
      <c r="F55" s="32">
        <f>F56</f>
        <v>15</v>
      </c>
      <c r="G55" s="32">
        <f>G56</f>
        <v>15</v>
      </c>
      <c r="H55" s="32">
        <f>H56</f>
        <v>10</v>
      </c>
      <c r="I55" s="9"/>
      <c r="J55" s="9"/>
      <c r="K55" s="9"/>
      <c r="L55" s="9"/>
      <c r="M55" s="9"/>
      <c r="N55" s="9"/>
      <c r="O55" s="9"/>
      <c r="P55" s="7"/>
    </row>
    <row r="56" spans="1:16" ht="24">
      <c r="A56" s="22" t="s">
        <v>77</v>
      </c>
      <c r="B56" s="4" t="s">
        <v>97</v>
      </c>
      <c r="C56" s="31" t="s">
        <v>2</v>
      </c>
      <c r="D56" s="4" t="s">
        <v>18</v>
      </c>
      <c r="E56" s="4" t="s">
        <v>14</v>
      </c>
      <c r="F56" s="28">
        <v>15</v>
      </c>
      <c r="G56" s="28">
        <v>15</v>
      </c>
      <c r="H56" s="28">
        <v>10</v>
      </c>
      <c r="I56" s="9"/>
      <c r="J56" s="9"/>
      <c r="K56" s="9"/>
      <c r="L56" s="9"/>
      <c r="M56" s="9"/>
      <c r="N56" s="9"/>
      <c r="O56" s="9"/>
      <c r="P56" s="7"/>
    </row>
    <row r="57" spans="1:16" ht="15" customHeight="1">
      <c r="A57" s="33" t="s">
        <v>127</v>
      </c>
      <c r="B57" s="31" t="s">
        <v>101</v>
      </c>
      <c r="C57" s="31"/>
      <c r="D57" s="31"/>
      <c r="E57" s="31"/>
      <c r="F57" s="32">
        <f>F58</f>
        <v>70</v>
      </c>
      <c r="G57" s="32">
        <f>G58</f>
        <v>15</v>
      </c>
      <c r="H57" s="32">
        <f>H58</f>
        <v>10</v>
      </c>
      <c r="I57" s="9"/>
      <c r="J57" s="9"/>
      <c r="K57" s="9"/>
      <c r="L57" s="9"/>
      <c r="M57" s="9"/>
      <c r="N57" s="9"/>
      <c r="O57" s="9"/>
      <c r="P57" s="7"/>
    </row>
    <row r="58" spans="1:16" ht="24">
      <c r="A58" s="22" t="s">
        <v>108</v>
      </c>
      <c r="B58" s="4" t="s">
        <v>101</v>
      </c>
      <c r="C58" s="31" t="s">
        <v>2</v>
      </c>
      <c r="D58" s="4" t="s">
        <v>18</v>
      </c>
      <c r="E58" s="4" t="s">
        <v>14</v>
      </c>
      <c r="F58" s="28">
        <v>70</v>
      </c>
      <c r="G58" s="28">
        <v>15</v>
      </c>
      <c r="H58" s="28">
        <v>10</v>
      </c>
      <c r="I58" s="9"/>
      <c r="J58" s="9"/>
      <c r="K58" s="9"/>
      <c r="L58" s="9"/>
      <c r="M58" s="9"/>
      <c r="N58" s="9"/>
      <c r="O58" s="9"/>
      <c r="P58" s="7"/>
    </row>
    <row r="59" spans="1:16" ht="24">
      <c r="A59" s="33" t="s">
        <v>128</v>
      </c>
      <c r="B59" s="31" t="s">
        <v>129</v>
      </c>
      <c r="C59" s="31"/>
      <c r="D59" s="31"/>
      <c r="E59" s="31"/>
      <c r="F59" s="32">
        <f>F60</f>
        <v>110</v>
      </c>
      <c r="G59" s="32">
        <f>G60</f>
        <v>10</v>
      </c>
      <c r="H59" s="32">
        <f>H60</f>
        <v>10</v>
      </c>
      <c r="I59" s="9"/>
      <c r="J59" s="9"/>
      <c r="K59" s="9"/>
      <c r="L59" s="9"/>
      <c r="M59" s="9"/>
      <c r="N59" s="9"/>
      <c r="O59" s="9"/>
      <c r="P59" s="7"/>
    </row>
    <row r="60" spans="1:16" ht="24">
      <c r="A60" s="22" t="s">
        <v>108</v>
      </c>
      <c r="B60" s="4" t="s">
        <v>129</v>
      </c>
      <c r="C60" s="31" t="s">
        <v>2</v>
      </c>
      <c r="D60" s="4" t="s">
        <v>18</v>
      </c>
      <c r="E60" s="4" t="s">
        <v>14</v>
      </c>
      <c r="F60" s="28">
        <v>110</v>
      </c>
      <c r="G60" s="28">
        <v>10</v>
      </c>
      <c r="H60" s="28">
        <v>10</v>
      </c>
      <c r="I60" s="9"/>
      <c r="J60" s="9"/>
      <c r="K60" s="9"/>
      <c r="L60" s="9"/>
      <c r="M60" s="9"/>
      <c r="N60" s="9"/>
      <c r="O60" s="9"/>
      <c r="P60" s="7"/>
    </row>
    <row r="61" spans="1:16" ht="12.75">
      <c r="A61" s="33" t="s">
        <v>179</v>
      </c>
      <c r="B61" s="31" t="s">
        <v>180</v>
      </c>
      <c r="C61" s="31"/>
      <c r="D61" s="31"/>
      <c r="E61" s="31"/>
      <c r="F61" s="32">
        <f>F62</f>
        <v>20</v>
      </c>
      <c r="G61" s="32">
        <f>G62</f>
        <v>15</v>
      </c>
      <c r="H61" s="32">
        <f>H62</f>
        <v>10</v>
      </c>
      <c r="I61" s="9"/>
      <c r="J61" s="9"/>
      <c r="K61" s="9"/>
      <c r="L61" s="9"/>
      <c r="M61" s="9"/>
      <c r="N61" s="9"/>
      <c r="O61" s="9"/>
      <c r="P61" s="7"/>
    </row>
    <row r="62" spans="1:16" ht="24">
      <c r="A62" s="22" t="s">
        <v>108</v>
      </c>
      <c r="B62" s="4" t="s">
        <v>180</v>
      </c>
      <c r="C62" s="31" t="s">
        <v>2</v>
      </c>
      <c r="D62" s="4" t="s">
        <v>18</v>
      </c>
      <c r="E62" s="4" t="s">
        <v>14</v>
      </c>
      <c r="F62" s="28">
        <v>20</v>
      </c>
      <c r="G62" s="28">
        <v>15</v>
      </c>
      <c r="H62" s="28">
        <v>10</v>
      </c>
      <c r="I62" s="9"/>
      <c r="J62" s="9"/>
      <c r="K62" s="9"/>
      <c r="L62" s="9"/>
      <c r="M62" s="9"/>
      <c r="N62" s="9"/>
      <c r="O62" s="9"/>
      <c r="P62" s="7"/>
    </row>
    <row r="63" spans="1:16" ht="15" customHeight="1" hidden="1">
      <c r="A63" s="33" t="s">
        <v>181</v>
      </c>
      <c r="B63" s="31" t="s">
        <v>182</v>
      </c>
      <c r="C63" s="31"/>
      <c r="D63" s="31"/>
      <c r="E63" s="31"/>
      <c r="F63" s="32">
        <f>F64</f>
        <v>0</v>
      </c>
      <c r="G63" s="32">
        <f>G64</f>
        <v>0</v>
      </c>
      <c r="H63" s="32">
        <f>H64</f>
        <v>0</v>
      </c>
      <c r="I63" s="9"/>
      <c r="J63" s="9"/>
      <c r="K63" s="9"/>
      <c r="L63" s="9"/>
      <c r="M63" s="9"/>
      <c r="N63" s="9"/>
      <c r="O63" s="9"/>
      <c r="P63" s="7"/>
    </row>
    <row r="64" spans="1:16" ht="24" hidden="1">
      <c r="A64" s="22" t="s">
        <v>108</v>
      </c>
      <c r="B64" s="4" t="s">
        <v>182</v>
      </c>
      <c r="C64" s="31" t="s">
        <v>2</v>
      </c>
      <c r="D64" s="4" t="s">
        <v>18</v>
      </c>
      <c r="E64" s="4" t="s">
        <v>14</v>
      </c>
      <c r="F64" s="28">
        <v>0</v>
      </c>
      <c r="G64" s="28">
        <v>0</v>
      </c>
      <c r="H64" s="28">
        <v>0</v>
      </c>
      <c r="I64" s="9"/>
      <c r="J64" s="9"/>
      <c r="K64" s="9"/>
      <c r="L64" s="9"/>
      <c r="M64" s="9"/>
      <c r="N64" s="9"/>
      <c r="O64" s="9"/>
      <c r="P64" s="7"/>
    </row>
    <row r="65" spans="1:16" ht="36">
      <c r="A65" s="33" t="s">
        <v>169</v>
      </c>
      <c r="B65" s="31" t="s">
        <v>170</v>
      </c>
      <c r="C65" s="31"/>
      <c r="D65" s="4"/>
      <c r="E65" s="4"/>
      <c r="F65" s="32">
        <f>F66</f>
        <v>1000</v>
      </c>
      <c r="G65" s="32">
        <f>G66</f>
        <v>0</v>
      </c>
      <c r="H65" s="32">
        <f>H66</f>
        <v>0</v>
      </c>
      <c r="I65" s="9"/>
      <c r="J65" s="9"/>
      <c r="K65" s="9"/>
      <c r="L65" s="9"/>
      <c r="M65" s="9"/>
      <c r="N65" s="9"/>
      <c r="O65" s="9"/>
      <c r="P65" s="7"/>
    </row>
    <row r="66" spans="1:16" ht="24">
      <c r="A66" s="22" t="s">
        <v>108</v>
      </c>
      <c r="B66" s="4" t="s">
        <v>170</v>
      </c>
      <c r="C66" s="31" t="s">
        <v>2</v>
      </c>
      <c r="D66" s="4" t="s">
        <v>18</v>
      </c>
      <c r="E66" s="4" t="s">
        <v>14</v>
      </c>
      <c r="F66" s="28">
        <v>1000</v>
      </c>
      <c r="G66" s="28">
        <v>0</v>
      </c>
      <c r="H66" s="28">
        <v>0</v>
      </c>
      <c r="I66" s="9"/>
      <c r="J66" s="9"/>
      <c r="K66" s="9"/>
      <c r="L66" s="9"/>
      <c r="M66" s="9"/>
      <c r="N66" s="9"/>
      <c r="O66" s="9"/>
      <c r="P66" s="7"/>
    </row>
    <row r="67" spans="1:16" ht="36" hidden="1">
      <c r="A67" s="33" t="s">
        <v>174</v>
      </c>
      <c r="B67" s="31" t="s">
        <v>86</v>
      </c>
      <c r="C67" s="31"/>
      <c r="D67" s="31"/>
      <c r="E67" s="31"/>
      <c r="F67" s="32">
        <f>F68+F71</f>
        <v>0</v>
      </c>
      <c r="G67" s="32">
        <f>G68+G71</f>
        <v>0</v>
      </c>
      <c r="H67" s="32">
        <f>H68+H71</f>
        <v>0</v>
      </c>
      <c r="I67" s="9"/>
      <c r="J67" s="9"/>
      <c r="K67" s="9"/>
      <c r="L67" s="9"/>
      <c r="M67" s="9"/>
      <c r="N67" s="9"/>
      <c r="O67" s="9"/>
      <c r="P67" s="7"/>
    </row>
    <row r="68" spans="1:16" ht="24" hidden="1">
      <c r="A68" s="41" t="s">
        <v>84</v>
      </c>
      <c r="B68" s="42" t="s">
        <v>87</v>
      </c>
      <c r="C68" s="42"/>
      <c r="D68" s="42"/>
      <c r="E68" s="42"/>
      <c r="F68" s="43">
        <f aca="true" t="shared" si="3" ref="F68:H69">F69</f>
        <v>0</v>
      </c>
      <c r="G68" s="43">
        <f t="shared" si="3"/>
        <v>0</v>
      </c>
      <c r="H68" s="43">
        <f t="shared" si="3"/>
        <v>0</v>
      </c>
      <c r="I68" s="9"/>
      <c r="J68" s="9"/>
      <c r="K68" s="9"/>
      <c r="L68" s="9"/>
      <c r="M68" s="9"/>
      <c r="N68" s="9"/>
      <c r="O68" s="9"/>
      <c r="P68" s="7"/>
    </row>
    <row r="69" spans="1:16" ht="24" hidden="1">
      <c r="A69" s="33" t="s">
        <v>166</v>
      </c>
      <c r="B69" s="31" t="s">
        <v>88</v>
      </c>
      <c r="C69" s="31"/>
      <c r="D69" s="31"/>
      <c r="E69" s="31"/>
      <c r="F69" s="32">
        <f t="shared" si="3"/>
        <v>0</v>
      </c>
      <c r="G69" s="32">
        <f t="shared" si="3"/>
        <v>0</v>
      </c>
      <c r="H69" s="32">
        <f t="shared" si="3"/>
        <v>0</v>
      </c>
      <c r="I69" s="9"/>
      <c r="J69" s="9"/>
      <c r="K69" s="9"/>
      <c r="L69" s="9"/>
      <c r="M69" s="9"/>
      <c r="N69" s="9"/>
      <c r="O69" s="9"/>
      <c r="P69" s="7"/>
    </row>
    <row r="70" spans="1:16" ht="24" hidden="1">
      <c r="A70" s="22" t="s">
        <v>108</v>
      </c>
      <c r="B70" s="4" t="s">
        <v>88</v>
      </c>
      <c r="C70" s="31" t="s">
        <v>2</v>
      </c>
      <c r="D70" s="4" t="s">
        <v>18</v>
      </c>
      <c r="E70" s="4" t="s">
        <v>14</v>
      </c>
      <c r="F70" s="28">
        <v>0</v>
      </c>
      <c r="G70" s="28">
        <v>0</v>
      </c>
      <c r="H70" s="28">
        <v>0</v>
      </c>
      <c r="I70" s="9"/>
      <c r="J70" s="9"/>
      <c r="K70" s="9"/>
      <c r="L70" s="9"/>
      <c r="M70" s="9"/>
      <c r="N70" s="9"/>
      <c r="O70" s="9"/>
      <c r="P70" s="7"/>
    </row>
    <row r="71" spans="1:16" ht="24" hidden="1">
      <c r="A71" s="33" t="s">
        <v>85</v>
      </c>
      <c r="B71" s="31" t="s">
        <v>171</v>
      </c>
      <c r="C71" s="31"/>
      <c r="D71" s="31"/>
      <c r="E71" s="31"/>
      <c r="F71" s="32">
        <f aca="true" t="shared" si="4" ref="F71:H72">F72</f>
        <v>0</v>
      </c>
      <c r="G71" s="32">
        <f t="shared" si="4"/>
        <v>0</v>
      </c>
      <c r="H71" s="32">
        <f t="shared" si="4"/>
        <v>0</v>
      </c>
      <c r="I71" s="9"/>
      <c r="J71" s="9"/>
      <c r="K71" s="9"/>
      <c r="L71" s="9"/>
      <c r="M71" s="9"/>
      <c r="N71" s="9"/>
      <c r="O71" s="9"/>
      <c r="P71" s="7"/>
    </row>
    <row r="72" spans="1:16" ht="24" hidden="1">
      <c r="A72" s="33" t="s">
        <v>130</v>
      </c>
      <c r="B72" s="31" t="s">
        <v>172</v>
      </c>
      <c r="C72" s="31"/>
      <c r="D72" s="31"/>
      <c r="E72" s="31"/>
      <c r="F72" s="32">
        <f t="shared" si="4"/>
        <v>0</v>
      </c>
      <c r="G72" s="32">
        <f t="shared" si="4"/>
        <v>0</v>
      </c>
      <c r="H72" s="32">
        <f t="shared" si="4"/>
        <v>0</v>
      </c>
      <c r="I72" s="9"/>
      <c r="J72" s="9"/>
      <c r="K72" s="9"/>
      <c r="L72" s="9"/>
      <c r="M72" s="9"/>
      <c r="N72" s="9"/>
      <c r="O72" s="9"/>
      <c r="P72" s="7"/>
    </row>
    <row r="73" spans="1:16" ht="24" hidden="1">
      <c r="A73" s="22" t="s">
        <v>108</v>
      </c>
      <c r="B73" s="31" t="s">
        <v>172</v>
      </c>
      <c r="C73" s="31" t="s">
        <v>2</v>
      </c>
      <c r="D73" s="4" t="s">
        <v>18</v>
      </c>
      <c r="E73" s="4" t="s">
        <v>14</v>
      </c>
      <c r="F73" s="28">
        <v>0</v>
      </c>
      <c r="G73" s="28">
        <v>0</v>
      </c>
      <c r="H73" s="28">
        <v>0</v>
      </c>
      <c r="I73" s="9"/>
      <c r="J73" s="9"/>
      <c r="K73" s="9"/>
      <c r="L73" s="9"/>
      <c r="M73" s="9"/>
      <c r="N73" s="9"/>
      <c r="O73" s="9"/>
      <c r="P73" s="7"/>
    </row>
    <row r="74" spans="1:16" ht="36">
      <c r="A74" s="20" t="s">
        <v>193</v>
      </c>
      <c r="B74" s="19" t="s">
        <v>44</v>
      </c>
      <c r="C74" s="19"/>
      <c r="D74" s="19"/>
      <c r="E74" s="19"/>
      <c r="F74" s="27">
        <f>F75+F80</f>
        <v>170</v>
      </c>
      <c r="G74" s="27">
        <f>G75+G80</f>
        <v>11600</v>
      </c>
      <c r="H74" s="27">
        <f>H75+H80</f>
        <v>0</v>
      </c>
      <c r="I74" s="9"/>
      <c r="J74" s="9"/>
      <c r="K74" s="9"/>
      <c r="L74" s="9"/>
      <c r="M74" s="9"/>
      <c r="N74" s="9"/>
      <c r="O74" s="9"/>
      <c r="P74" s="7"/>
    </row>
    <row r="75" spans="1:16" ht="15" customHeight="1">
      <c r="A75" s="33" t="s">
        <v>47</v>
      </c>
      <c r="B75" s="31" t="s">
        <v>46</v>
      </c>
      <c r="C75" s="31"/>
      <c r="D75" s="31"/>
      <c r="E75" s="31"/>
      <c r="F75" s="32">
        <f>F77+F79</f>
        <v>170</v>
      </c>
      <c r="G75" s="32">
        <f>G77+G79</f>
        <v>0</v>
      </c>
      <c r="H75" s="32">
        <f>H77+H79</f>
        <v>0</v>
      </c>
      <c r="I75" s="9"/>
      <c r="J75" s="9"/>
      <c r="K75" s="9"/>
      <c r="L75" s="9"/>
      <c r="M75" s="9"/>
      <c r="N75" s="9"/>
      <c r="O75" s="9"/>
      <c r="P75" s="7"/>
    </row>
    <row r="76" spans="1:16" ht="15" customHeight="1">
      <c r="A76" s="33" t="s">
        <v>131</v>
      </c>
      <c r="B76" s="31" t="s">
        <v>66</v>
      </c>
      <c r="C76" s="31"/>
      <c r="D76" s="31"/>
      <c r="E76" s="31"/>
      <c r="F76" s="32">
        <f>F77</f>
        <v>150</v>
      </c>
      <c r="G76" s="32">
        <f>G77</f>
        <v>0</v>
      </c>
      <c r="H76" s="32">
        <f>H77</f>
        <v>0</v>
      </c>
      <c r="I76" s="9"/>
      <c r="J76" s="9"/>
      <c r="K76" s="9"/>
      <c r="L76" s="9"/>
      <c r="M76" s="9"/>
      <c r="N76" s="9"/>
      <c r="O76" s="9"/>
      <c r="P76" s="7"/>
    </row>
    <row r="77" spans="1:16" ht="24">
      <c r="A77" s="22" t="s">
        <v>132</v>
      </c>
      <c r="B77" s="4" t="s">
        <v>66</v>
      </c>
      <c r="C77" s="31" t="s">
        <v>5</v>
      </c>
      <c r="D77" s="4" t="s">
        <v>19</v>
      </c>
      <c r="E77" s="4" t="s">
        <v>17</v>
      </c>
      <c r="F77" s="28">
        <v>150</v>
      </c>
      <c r="G77" s="28">
        <v>0</v>
      </c>
      <c r="H77" s="28">
        <v>0</v>
      </c>
      <c r="I77" s="9"/>
      <c r="J77" s="9"/>
      <c r="K77" s="9"/>
      <c r="L77" s="9"/>
      <c r="M77" s="9"/>
      <c r="N77" s="9"/>
      <c r="O77" s="9"/>
      <c r="P77" s="7"/>
    </row>
    <row r="78" spans="1:16" ht="24">
      <c r="A78" s="33" t="s">
        <v>133</v>
      </c>
      <c r="B78" s="31" t="s">
        <v>67</v>
      </c>
      <c r="C78" s="31"/>
      <c r="D78" s="31"/>
      <c r="E78" s="31"/>
      <c r="F78" s="32">
        <f>F79</f>
        <v>20</v>
      </c>
      <c r="G78" s="32">
        <f>G79</f>
        <v>0</v>
      </c>
      <c r="H78" s="32">
        <f>H79</f>
        <v>0</v>
      </c>
      <c r="I78" s="9"/>
      <c r="J78" s="9"/>
      <c r="K78" s="9"/>
      <c r="L78" s="9"/>
      <c r="M78" s="9"/>
      <c r="N78" s="9"/>
      <c r="O78" s="9"/>
      <c r="P78" s="7"/>
    </row>
    <row r="79" spans="1:16" ht="24">
      <c r="A79" s="22" t="s">
        <v>132</v>
      </c>
      <c r="B79" s="4" t="s">
        <v>67</v>
      </c>
      <c r="C79" s="31" t="s">
        <v>5</v>
      </c>
      <c r="D79" s="4" t="s">
        <v>19</v>
      </c>
      <c r="E79" s="4" t="s">
        <v>17</v>
      </c>
      <c r="F79" s="28">
        <v>20</v>
      </c>
      <c r="G79" s="28">
        <v>0</v>
      </c>
      <c r="H79" s="28">
        <v>0</v>
      </c>
      <c r="I79" s="9"/>
      <c r="J79" s="9"/>
      <c r="K79" s="9"/>
      <c r="L79" s="9"/>
      <c r="M79" s="9"/>
      <c r="N79" s="9"/>
      <c r="O79" s="9"/>
      <c r="P79" s="7"/>
    </row>
    <row r="80" spans="1:16" ht="24">
      <c r="A80" s="33" t="s">
        <v>45</v>
      </c>
      <c r="B80" s="31" t="s">
        <v>48</v>
      </c>
      <c r="C80" s="31"/>
      <c r="D80" s="31"/>
      <c r="E80" s="31"/>
      <c r="F80" s="32">
        <f>F81+F83</f>
        <v>0</v>
      </c>
      <c r="G80" s="32">
        <f>G81+G83</f>
        <v>11600</v>
      </c>
      <c r="H80" s="32">
        <f>H81+H83</f>
        <v>0</v>
      </c>
      <c r="I80" s="9"/>
      <c r="J80" s="9"/>
      <c r="K80" s="9"/>
      <c r="L80" s="9"/>
      <c r="M80" s="9"/>
      <c r="N80" s="9"/>
      <c r="O80" s="9"/>
      <c r="P80" s="7"/>
    </row>
    <row r="81" spans="1:16" ht="24" customHeight="1" hidden="1">
      <c r="A81" s="33" t="s">
        <v>177</v>
      </c>
      <c r="B81" s="31" t="s">
        <v>178</v>
      </c>
      <c r="C81" s="31"/>
      <c r="D81" s="31"/>
      <c r="E81" s="31"/>
      <c r="F81" s="32">
        <f>F82</f>
        <v>0</v>
      </c>
      <c r="G81" s="32">
        <f>G82</f>
        <v>0</v>
      </c>
      <c r="H81" s="32">
        <f>H82</f>
        <v>0</v>
      </c>
      <c r="I81" s="9"/>
      <c r="J81" s="9"/>
      <c r="K81" s="9"/>
      <c r="L81" s="9"/>
      <c r="M81" s="9"/>
      <c r="N81" s="9"/>
      <c r="O81" s="9"/>
      <c r="P81" s="7"/>
    </row>
    <row r="82" spans="1:16" ht="24" hidden="1">
      <c r="A82" s="22" t="s">
        <v>132</v>
      </c>
      <c r="B82" s="4" t="s">
        <v>178</v>
      </c>
      <c r="C82" s="31" t="s">
        <v>5</v>
      </c>
      <c r="D82" s="4" t="s">
        <v>19</v>
      </c>
      <c r="E82" s="4" t="s">
        <v>17</v>
      </c>
      <c r="F82" s="28">
        <v>0</v>
      </c>
      <c r="G82" s="28">
        <v>0</v>
      </c>
      <c r="H82" s="28">
        <v>0</v>
      </c>
      <c r="I82" s="9"/>
      <c r="J82" s="9"/>
      <c r="K82" s="9"/>
      <c r="L82" s="9"/>
      <c r="M82" s="9"/>
      <c r="N82" s="9"/>
      <c r="O82" s="9"/>
      <c r="P82" s="7"/>
    </row>
    <row r="83" spans="1:16" ht="24">
      <c r="A83" s="33" t="s">
        <v>134</v>
      </c>
      <c r="B83" s="31" t="s">
        <v>106</v>
      </c>
      <c r="C83" s="31"/>
      <c r="D83" s="31"/>
      <c r="E83" s="31"/>
      <c r="F83" s="32">
        <f>F84</f>
        <v>0</v>
      </c>
      <c r="G83" s="32">
        <f>G84</f>
        <v>11600</v>
      </c>
      <c r="H83" s="32">
        <f>H84</f>
        <v>0</v>
      </c>
      <c r="I83" s="9"/>
      <c r="J83" s="9"/>
      <c r="K83" s="9"/>
      <c r="L83" s="9"/>
      <c r="M83" s="9"/>
      <c r="N83" s="9"/>
      <c r="O83" s="9"/>
      <c r="P83" s="7"/>
    </row>
    <row r="84" spans="1:16" ht="24">
      <c r="A84" s="22" t="s">
        <v>132</v>
      </c>
      <c r="B84" s="4" t="s">
        <v>106</v>
      </c>
      <c r="C84" s="31" t="s">
        <v>5</v>
      </c>
      <c r="D84" s="4" t="s">
        <v>19</v>
      </c>
      <c r="E84" s="4" t="s">
        <v>17</v>
      </c>
      <c r="F84" s="28">
        <v>0</v>
      </c>
      <c r="G84" s="28">
        <v>11600</v>
      </c>
      <c r="H84" s="28">
        <v>0</v>
      </c>
      <c r="I84" s="9"/>
      <c r="J84" s="9"/>
      <c r="K84" s="9"/>
      <c r="L84" s="9"/>
      <c r="M84" s="9"/>
      <c r="N84" s="9"/>
      <c r="O84" s="9"/>
      <c r="P84" s="7"/>
    </row>
    <row r="85" spans="1:16" ht="36">
      <c r="A85" s="20" t="s">
        <v>194</v>
      </c>
      <c r="B85" s="19" t="s">
        <v>68</v>
      </c>
      <c r="C85" s="4"/>
      <c r="D85" s="4"/>
      <c r="E85" s="4"/>
      <c r="F85" s="27">
        <f>F86</f>
        <v>60</v>
      </c>
      <c r="G85" s="27">
        <f>G86</f>
        <v>0</v>
      </c>
      <c r="H85" s="27">
        <f>H86</f>
        <v>0</v>
      </c>
      <c r="I85" s="9"/>
      <c r="J85" s="9"/>
      <c r="K85" s="9"/>
      <c r="L85" s="9"/>
      <c r="M85" s="9"/>
      <c r="N85" s="9"/>
      <c r="O85" s="9"/>
      <c r="P85" s="7"/>
    </row>
    <row r="86" spans="1:16" ht="24" customHeight="1">
      <c r="A86" s="33" t="s">
        <v>78</v>
      </c>
      <c r="B86" s="31" t="s">
        <v>69</v>
      </c>
      <c r="C86" s="31"/>
      <c r="D86" s="31"/>
      <c r="E86" s="31"/>
      <c r="F86" s="32">
        <f>F87+F89+F91</f>
        <v>60</v>
      </c>
      <c r="G86" s="32">
        <f>G87+G89+G91</f>
        <v>0</v>
      </c>
      <c r="H86" s="32">
        <f>H87+H89+H91</f>
        <v>0</v>
      </c>
      <c r="I86" s="9"/>
      <c r="J86" s="9"/>
      <c r="K86" s="9"/>
      <c r="L86" s="9"/>
      <c r="M86" s="9"/>
      <c r="N86" s="9"/>
      <c r="O86" s="9"/>
      <c r="P86" s="7"/>
    </row>
    <row r="87" spans="1:16" ht="15" customHeight="1">
      <c r="A87" s="40" t="s">
        <v>135</v>
      </c>
      <c r="B87" s="31" t="s">
        <v>70</v>
      </c>
      <c r="C87" s="31"/>
      <c r="D87" s="31"/>
      <c r="E87" s="31"/>
      <c r="F87" s="32">
        <f>F88</f>
        <v>20</v>
      </c>
      <c r="G87" s="32">
        <f>G88</f>
        <v>0</v>
      </c>
      <c r="H87" s="32">
        <f>H88</f>
        <v>0</v>
      </c>
      <c r="I87" s="9"/>
      <c r="J87" s="9"/>
      <c r="K87" s="9"/>
      <c r="L87" s="9"/>
      <c r="M87" s="9"/>
      <c r="N87" s="9"/>
      <c r="O87" s="9"/>
      <c r="P87" s="7"/>
    </row>
    <row r="88" spans="1:16" ht="24">
      <c r="A88" s="22" t="s">
        <v>132</v>
      </c>
      <c r="B88" s="4" t="s">
        <v>70</v>
      </c>
      <c r="C88" s="31" t="s">
        <v>5</v>
      </c>
      <c r="D88" s="4" t="s">
        <v>22</v>
      </c>
      <c r="E88" s="4" t="s">
        <v>17</v>
      </c>
      <c r="F88" s="28">
        <v>20</v>
      </c>
      <c r="G88" s="28">
        <v>0</v>
      </c>
      <c r="H88" s="28">
        <v>0</v>
      </c>
      <c r="I88" s="9"/>
      <c r="J88" s="9"/>
      <c r="K88" s="9"/>
      <c r="L88" s="9"/>
      <c r="M88" s="9"/>
      <c r="N88" s="9"/>
      <c r="O88" s="9"/>
      <c r="P88" s="7"/>
    </row>
    <row r="89" spans="1:16" ht="15" customHeight="1">
      <c r="A89" s="33" t="s">
        <v>136</v>
      </c>
      <c r="B89" s="31" t="s">
        <v>71</v>
      </c>
      <c r="C89" s="31"/>
      <c r="D89" s="31"/>
      <c r="E89" s="31"/>
      <c r="F89" s="32">
        <f>F90</f>
        <v>20</v>
      </c>
      <c r="G89" s="32">
        <f>G90</f>
        <v>0</v>
      </c>
      <c r="H89" s="32">
        <f>H90</f>
        <v>0</v>
      </c>
      <c r="I89" s="9"/>
      <c r="J89" s="9"/>
      <c r="K89" s="9"/>
      <c r="L89" s="9"/>
      <c r="M89" s="9"/>
      <c r="N89" s="9"/>
      <c r="O89" s="9"/>
      <c r="P89" s="7"/>
    </row>
    <row r="90" spans="1:16" ht="24">
      <c r="A90" s="22" t="s">
        <v>132</v>
      </c>
      <c r="B90" s="4" t="s">
        <v>71</v>
      </c>
      <c r="C90" s="31" t="s">
        <v>5</v>
      </c>
      <c r="D90" s="4" t="s">
        <v>22</v>
      </c>
      <c r="E90" s="4" t="s">
        <v>17</v>
      </c>
      <c r="F90" s="28">
        <v>20</v>
      </c>
      <c r="G90" s="28">
        <v>0</v>
      </c>
      <c r="H90" s="28">
        <v>0</v>
      </c>
      <c r="I90" s="9"/>
      <c r="J90" s="9"/>
      <c r="K90" s="9"/>
      <c r="L90" s="9"/>
      <c r="M90" s="9"/>
      <c r="N90" s="9"/>
      <c r="O90" s="9"/>
      <c r="P90" s="7"/>
    </row>
    <row r="91" spans="1:16" ht="15" customHeight="1">
      <c r="A91" s="33" t="s">
        <v>137</v>
      </c>
      <c r="B91" s="31" t="s">
        <v>72</v>
      </c>
      <c r="C91" s="31"/>
      <c r="D91" s="31"/>
      <c r="E91" s="31"/>
      <c r="F91" s="32">
        <f>F92</f>
        <v>20</v>
      </c>
      <c r="G91" s="32">
        <f>G92</f>
        <v>0</v>
      </c>
      <c r="H91" s="32">
        <f>H92</f>
        <v>0</v>
      </c>
      <c r="I91" s="9"/>
      <c r="J91" s="9"/>
      <c r="K91" s="9"/>
      <c r="L91" s="9"/>
      <c r="M91" s="9"/>
      <c r="N91" s="9"/>
      <c r="O91" s="9"/>
      <c r="P91" s="7"/>
    </row>
    <row r="92" spans="1:16" ht="23.25" customHeight="1">
      <c r="A92" s="22" t="s">
        <v>132</v>
      </c>
      <c r="B92" s="4" t="s">
        <v>72</v>
      </c>
      <c r="C92" s="31" t="s">
        <v>5</v>
      </c>
      <c r="D92" s="4" t="s">
        <v>22</v>
      </c>
      <c r="E92" s="4" t="s">
        <v>17</v>
      </c>
      <c r="F92" s="28">
        <v>20</v>
      </c>
      <c r="G92" s="28">
        <v>0</v>
      </c>
      <c r="H92" s="28">
        <v>0</v>
      </c>
      <c r="I92" s="9"/>
      <c r="J92" s="9"/>
      <c r="K92" s="9"/>
      <c r="L92" s="9"/>
      <c r="M92" s="9"/>
      <c r="N92" s="9"/>
      <c r="O92" s="9"/>
      <c r="P92" s="7"/>
    </row>
    <row r="93" spans="1:16" ht="12.75">
      <c r="A93" s="20" t="s">
        <v>138</v>
      </c>
      <c r="B93" s="21" t="s">
        <v>139</v>
      </c>
      <c r="C93" s="18"/>
      <c r="D93" s="18"/>
      <c r="E93" s="18"/>
      <c r="F93" s="29">
        <f>F94</f>
        <v>19590.6</v>
      </c>
      <c r="G93" s="29">
        <f>G94</f>
        <v>14559.8</v>
      </c>
      <c r="H93" s="29">
        <f>H94</f>
        <v>14320.599999999999</v>
      </c>
      <c r="I93" s="9"/>
      <c r="J93" s="9"/>
      <c r="K93" s="9"/>
      <c r="L93" s="9"/>
      <c r="M93" s="9"/>
      <c r="N93" s="9"/>
      <c r="O93" s="9"/>
      <c r="P93" s="7"/>
    </row>
    <row r="94" spans="1:16" ht="12.75">
      <c r="A94" s="20" t="s">
        <v>140</v>
      </c>
      <c r="B94" s="21" t="s">
        <v>50</v>
      </c>
      <c r="C94" s="18"/>
      <c r="D94" s="18"/>
      <c r="E94" s="18"/>
      <c r="F94" s="29">
        <f>F95+F97+F100+F104+F108+F114+F116+F118+F120+F122+F125+F129+F132+F135+F137+F140+F142+F144+F146+F148+F150+F152</f>
        <v>19590.6</v>
      </c>
      <c r="G94" s="29">
        <f>G95+G97+G100+G104+G108+G114+G116+G118+G120+G122+G125+G129+G132+G135+G140+G142+G144+G146+G148+G150+G152</f>
        <v>14559.8</v>
      </c>
      <c r="H94" s="29">
        <f>H95+H97+H100+H104+H108+H114+H116+H118+H120+H122+H125+H129+H132+H135+H140+H142+H144+H146+H148+H150+H152</f>
        <v>14320.599999999999</v>
      </c>
      <c r="I94" s="9"/>
      <c r="J94" s="9"/>
      <c r="K94" s="9"/>
      <c r="L94" s="9"/>
      <c r="M94" s="9"/>
      <c r="N94" s="9"/>
      <c r="O94" s="9"/>
      <c r="P94" s="7"/>
    </row>
    <row r="95" spans="1:16" ht="24">
      <c r="A95" s="44" t="s">
        <v>141</v>
      </c>
      <c r="B95" s="31" t="s">
        <v>51</v>
      </c>
      <c r="C95" s="31"/>
      <c r="D95" s="31"/>
      <c r="E95" s="31"/>
      <c r="F95" s="32">
        <f>F96</f>
        <v>1244</v>
      </c>
      <c r="G95" s="32">
        <f>G96</f>
        <v>1244</v>
      </c>
      <c r="H95" s="32">
        <f>H96</f>
        <v>1244</v>
      </c>
      <c r="I95" s="9"/>
      <c r="J95" s="9"/>
      <c r="K95" s="9"/>
      <c r="L95" s="9"/>
      <c r="M95" s="9"/>
      <c r="N95" s="9"/>
      <c r="O95" s="9"/>
      <c r="P95" s="7"/>
    </row>
    <row r="96" spans="1:16" ht="36" customHeight="1">
      <c r="A96" s="36" t="s">
        <v>142</v>
      </c>
      <c r="B96" s="4" t="s">
        <v>51</v>
      </c>
      <c r="C96" s="31" t="s">
        <v>1</v>
      </c>
      <c r="D96" s="4" t="s">
        <v>17</v>
      </c>
      <c r="E96" s="4" t="s">
        <v>12</v>
      </c>
      <c r="F96" s="28">
        <v>1244</v>
      </c>
      <c r="G96" s="28">
        <v>1244</v>
      </c>
      <c r="H96" s="28">
        <v>1244</v>
      </c>
      <c r="I96" s="9"/>
      <c r="J96" s="9"/>
      <c r="K96" s="9"/>
      <c r="L96" s="9"/>
      <c r="M96" s="9"/>
      <c r="N96" s="9"/>
      <c r="O96" s="9"/>
      <c r="P96" s="7"/>
    </row>
    <row r="97" spans="1:16" ht="15" customHeight="1">
      <c r="A97" s="44" t="s">
        <v>143</v>
      </c>
      <c r="B97" s="31" t="s">
        <v>52</v>
      </c>
      <c r="C97" s="31"/>
      <c r="D97" s="31"/>
      <c r="E97" s="31"/>
      <c r="F97" s="32">
        <f>F98+F99</f>
        <v>151.2</v>
      </c>
      <c r="G97" s="32">
        <f>G98+G99</f>
        <v>111.2</v>
      </c>
      <c r="H97" s="32">
        <f>H98+H99</f>
        <v>81.2</v>
      </c>
      <c r="I97" s="9"/>
      <c r="J97" s="9"/>
      <c r="K97" s="9"/>
      <c r="L97" s="9"/>
      <c r="M97" s="9"/>
      <c r="N97" s="9"/>
      <c r="O97" s="9"/>
      <c r="P97" s="7"/>
    </row>
    <row r="98" spans="1:16" ht="24">
      <c r="A98" s="36" t="s">
        <v>108</v>
      </c>
      <c r="B98" s="4" t="s">
        <v>52</v>
      </c>
      <c r="C98" s="31" t="s">
        <v>2</v>
      </c>
      <c r="D98" s="4" t="s">
        <v>17</v>
      </c>
      <c r="E98" s="4" t="s">
        <v>12</v>
      </c>
      <c r="F98" s="28">
        <v>123</v>
      </c>
      <c r="G98" s="28">
        <v>83</v>
      </c>
      <c r="H98" s="28">
        <v>53</v>
      </c>
      <c r="I98" s="9"/>
      <c r="J98" s="9"/>
      <c r="K98" s="9"/>
      <c r="L98" s="9"/>
      <c r="M98" s="9"/>
      <c r="N98" s="9"/>
      <c r="O98" s="9"/>
      <c r="P98" s="7"/>
    </row>
    <row r="99" spans="1:16" ht="15" customHeight="1">
      <c r="A99" s="22" t="s">
        <v>144</v>
      </c>
      <c r="B99" s="4" t="s">
        <v>52</v>
      </c>
      <c r="C99" s="31" t="s">
        <v>4</v>
      </c>
      <c r="D99" s="4" t="s">
        <v>17</v>
      </c>
      <c r="E99" s="4" t="s">
        <v>13</v>
      </c>
      <c r="F99" s="28">
        <v>28.2</v>
      </c>
      <c r="G99" s="28">
        <v>28.2</v>
      </c>
      <c r="H99" s="28">
        <v>28.2</v>
      </c>
      <c r="I99" s="9"/>
      <c r="J99" s="9"/>
      <c r="K99" s="9"/>
      <c r="L99" s="9"/>
      <c r="M99" s="9"/>
      <c r="N99" s="9"/>
      <c r="O99" s="9"/>
      <c r="P99" s="7"/>
    </row>
    <row r="100" spans="1:16" ht="24" customHeight="1">
      <c r="A100" s="33" t="s">
        <v>145</v>
      </c>
      <c r="B100" s="31" t="s">
        <v>53</v>
      </c>
      <c r="C100" s="31"/>
      <c r="D100" s="31"/>
      <c r="E100" s="31"/>
      <c r="F100" s="32">
        <f>F101+F102+F103</f>
        <v>1697.9</v>
      </c>
      <c r="G100" s="32">
        <f>G101+G102+G103</f>
        <v>1425</v>
      </c>
      <c r="H100" s="32">
        <f>H101+H102+H103</f>
        <v>1400</v>
      </c>
      <c r="I100" s="9"/>
      <c r="J100" s="9"/>
      <c r="K100" s="9"/>
      <c r="L100" s="9"/>
      <c r="M100" s="9"/>
      <c r="N100" s="9"/>
      <c r="O100" s="9"/>
      <c r="P100" s="7"/>
    </row>
    <row r="101" spans="1:16" ht="36" customHeight="1">
      <c r="A101" s="22" t="s">
        <v>142</v>
      </c>
      <c r="B101" s="4" t="s">
        <v>53</v>
      </c>
      <c r="C101" s="31" t="s">
        <v>1</v>
      </c>
      <c r="D101" s="4" t="s">
        <v>17</v>
      </c>
      <c r="E101" s="4" t="s">
        <v>13</v>
      </c>
      <c r="F101" s="28">
        <v>1149</v>
      </c>
      <c r="G101" s="28">
        <v>1149</v>
      </c>
      <c r="H101" s="28">
        <v>1149</v>
      </c>
      <c r="I101" s="9"/>
      <c r="J101" s="9"/>
      <c r="K101" s="9"/>
      <c r="L101" s="9"/>
      <c r="M101" s="9"/>
      <c r="N101" s="9"/>
      <c r="O101" s="9"/>
      <c r="P101" s="7"/>
    </row>
    <row r="102" spans="1:16" ht="24">
      <c r="A102" s="22" t="s">
        <v>108</v>
      </c>
      <c r="B102" s="4" t="s">
        <v>53</v>
      </c>
      <c r="C102" s="31" t="s">
        <v>2</v>
      </c>
      <c r="D102" s="4" t="s">
        <v>17</v>
      </c>
      <c r="E102" s="4" t="s">
        <v>13</v>
      </c>
      <c r="F102" s="28">
        <v>526.9</v>
      </c>
      <c r="G102" s="28">
        <v>254</v>
      </c>
      <c r="H102" s="28">
        <v>229</v>
      </c>
      <c r="I102" s="9"/>
      <c r="J102" s="9"/>
      <c r="K102" s="9"/>
      <c r="L102" s="9"/>
      <c r="M102" s="9"/>
      <c r="N102" s="9"/>
      <c r="O102" s="9"/>
      <c r="P102" s="7"/>
    </row>
    <row r="103" spans="1:16" ht="15" customHeight="1">
      <c r="A103" s="22" t="s">
        <v>120</v>
      </c>
      <c r="B103" s="4" t="s">
        <v>53</v>
      </c>
      <c r="C103" s="31" t="s">
        <v>3</v>
      </c>
      <c r="D103" s="4" t="s">
        <v>17</v>
      </c>
      <c r="E103" s="4" t="s">
        <v>13</v>
      </c>
      <c r="F103" s="28">
        <v>22</v>
      </c>
      <c r="G103" s="28">
        <v>22</v>
      </c>
      <c r="H103" s="28">
        <v>22</v>
      </c>
      <c r="I103" s="9"/>
      <c r="J103" s="9"/>
      <c r="K103" s="9"/>
      <c r="L103" s="9"/>
      <c r="M103" s="9"/>
      <c r="N103" s="9"/>
      <c r="O103" s="9"/>
      <c r="P103" s="7"/>
    </row>
    <row r="104" spans="1:16" ht="24" customHeight="1">
      <c r="A104" s="33" t="s">
        <v>175</v>
      </c>
      <c r="B104" s="31" t="s">
        <v>176</v>
      </c>
      <c r="C104" s="31"/>
      <c r="D104" s="4"/>
      <c r="E104" s="4"/>
      <c r="F104" s="32">
        <f>F105+F106+F107</f>
        <v>2417</v>
      </c>
      <c r="G104" s="32">
        <f>G105+G106+G107</f>
        <v>2247</v>
      </c>
      <c r="H104" s="32">
        <f>H105+H106+H107</f>
        <v>2217</v>
      </c>
      <c r="I104" s="9"/>
      <c r="J104" s="9"/>
      <c r="K104" s="9"/>
      <c r="L104" s="9"/>
      <c r="M104" s="9"/>
      <c r="N104" s="9"/>
      <c r="O104" s="9"/>
      <c r="P104" s="7"/>
    </row>
    <row r="105" spans="1:16" ht="36" customHeight="1">
      <c r="A105" s="22" t="s">
        <v>142</v>
      </c>
      <c r="B105" s="4" t="s">
        <v>176</v>
      </c>
      <c r="C105" s="31" t="s">
        <v>1</v>
      </c>
      <c r="D105" s="4" t="s">
        <v>17</v>
      </c>
      <c r="E105" s="4" t="s">
        <v>13</v>
      </c>
      <c r="F105" s="28">
        <v>534</v>
      </c>
      <c r="G105" s="28">
        <v>534</v>
      </c>
      <c r="H105" s="28">
        <v>534</v>
      </c>
      <c r="I105" s="9"/>
      <c r="J105" s="9"/>
      <c r="K105" s="9"/>
      <c r="L105" s="9"/>
      <c r="M105" s="9"/>
      <c r="N105" s="9"/>
      <c r="O105" s="9"/>
      <c r="P105" s="7"/>
    </row>
    <row r="106" spans="1:16" ht="36" customHeight="1">
      <c r="A106" s="22" t="s">
        <v>142</v>
      </c>
      <c r="B106" s="4" t="s">
        <v>176</v>
      </c>
      <c r="C106" s="31" t="s">
        <v>1</v>
      </c>
      <c r="D106" s="4" t="s">
        <v>19</v>
      </c>
      <c r="E106" s="4" t="s">
        <v>12</v>
      </c>
      <c r="F106" s="28">
        <v>1517</v>
      </c>
      <c r="G106" s="28">
        <v>1517</v>
      </c>
      <c r="H106" s="28">
        <v>1517</v>
      </c>
      <c r="I106" s="9"/>
      <c r="J106" s="9"/>
      <c r="K106" s="9"/>
      <c r="L106" s="9"/>
      <c r="M106" s="9"/>
      <c r="N106" s="9"/>
      <c r="O106" s="9"/>
      <c r="P106" s="7"/>
    </row>
    <row r="107" spans="1:16" ht="24" customHeight="1">
      <c r="A107" s="22" t="s">
        <v>108</v>
      </c>
      <c r="B107" s="4" t="s">
        <v>176</v>
      </c>
      <c r="C107" s="31" t="s">
        <v>2</v>
      </c>
      <c r="D107" s="4" t="s">
        <v>17</v>
      </c>
      <c r="E107" s="4" t="s">
        <v>13</v>
      </c>
      <c r="F107" s="28">
        <v>366</v>
      </c>
      <c r="G107" s="28">
        <v>196</v>
      </c>
      <c r="H107" s="28">
        <v>166</v>
      </c>
      <c r="I107" s="9"/>
      <c r="J107" s="9"/>
      <c r="K107" s="9"/>
      <c r="L107" s="9"/>
      <c r="M107" s="9"/>
      <c r="N107" s="9"/>
      <c r="O107" s="9"/>
      <c r="P107" s="7"/>
    </row>
    <row r="108" spans="1:16" ht="15" customHeight="1">
      <c r="A108" s="41" t="s">
        <v>146</v>
      </c>
      <c r="B108" s="45" t="s">
        <v>61</v>
      </c>
      <c r="C108" s="42"/>
      <c r="D108" s="42"/>
      <c r="E108" s="42"/>
      <c r="F108" s="43">
        <f>F109+F110</f>
        <v>82</v>
      </c>
      <c r="G108" s="43">
        <f>G109+G110</f>
        <v>82</v>
      </c>
      <c r="H108" s="43">
        <f>H109+H110</f>
        <v>82</v>
      </c>
      <c r="I108" s="9"/>
      <c r="J108" s="9"/>
      <c r="K108" s="9"/>
      <c r="L108" s="9"/>
      <c r="M108" s="9"/>
      <c r="N108" s="9"/>
      <c r="O108" s="9"/>
      <c r="P108" s="7"/>
    </row>
    <row r="109" spans="1:16" ht="24" customHeight="1">
      <c r="A109" s="22" t="s">
        <v>108</v>
      </c>
      <c r="B109" s="3" t="s">
        <v>61</v>
      </c>
      <c r="C109" s="31" t="s">
        <v>2</v>
      </c>
      <c r="D109" s="4" t="s">
        <v>18</v>
      </c>
      <c r="E109" s="4" t="s">
        <v>17</v>
      </c>
      <c r="F109" s="28">
        <v>82</v>
      </c>
      <c r="G109" s="28">
        <v>82</v>
      </c>
      <c r="H109" s="28">
        <v>82</v>
      </c>
      <c r="I109" s="9"/>
      <c r="J109" s="9"/>
      <c r="K109" s="9"/>
      <c r="L109" s="9"/>
      <c r="M109" s="9"/>
      <c r="N109" s="9"/>
      <c r="O109" s="9"/>
      <c r="P109" s="7"/>
    </row>
    <row r="110" spans="1:16" ht="24" hidden="1">
      <c r="A110" s="22" t="s">
        <v>132</v>
      </c>
      <c r="B110" s="3" t="s">
        <v>61</v>
      </c>
      <c r="C110" s="31" t="s">
        <v>5</v>
      </c>
      <c r="D110" s="4" t="s">
        <v>18</v>
      </c>
      <c r="E110" s="4" t="s">
        <v>17</v>
      </c>
      <c r="F110" s="28">
        <v>0</v>
      </c>
      <c r="G110" s="28">
        <v>0</v>
      </c>
      <c r="H110" s="28">
        <v>0</v>
      </c>
      <c r="I110" s="9"/>
      <c r="J110" s="9"/>
      <c r="K110" s="9"/>
      <c r="L110" s="9"/>
      <c r="M110" s="9"/>
      <c r="N110" s="9"/>
      <c r="O110" s="9"/>
      <c r="P110" s="7"/>
    </row>
    <row r="111" spans="1:16" ht="15" customHeight="1" hidden="1">
      <c r="A111" s="33" t="s">
        <v>147</v>
      </c>
      <c r="B111" s="31" t="s">
        <v>100</v>
      </c>
      <c r="C111" s="31"/>
      <c r="D111" s="31"/>
      <c r="E111" s="31"/>
      <c r="F111" s="32">
        <f>F112+F113</f>
        <v>0</v>
      </c>
      <c r="G111" s="32">
        <f>G112+G113</f>
        <v>0</v>
      </c>
      <c r="H111" s="32">
        <f>H112+H113</f>
        <v>0</v>
      </c>
      <c r="I111" s="9"/>
      <c r="J111" s="9"/>
      <c r="K111" s="9"/>
      <c r="L111" s="9"/>
      <c r="M111" s="9"/>
      <c r="N111" s="9"/>
      <c r="O111" s="9"/>
      <c r="P111" s="7"/>
    </row>
    <row r="112" spans="1:16" ht="24" hidden="1">
      <c r="A112" s="22" t="s">
        <v>108</v>
      </c>
      <c r="B112" s="4" t="s">
        <v>100</v>
      </c>
      <c r="C112" s="31" t="s">
        <v>2</v>
      </c>
      <c r="D112" s="4" t="s">
        <v>17</v>
      </c>
      <c r="E112" s="4" t="s">
        <v>13</v>
      </c>
      <c r="F112" s="28">
        <v>0</v>
      </c>
      <c r="G112" s="28">
        <v>0</v>
      </c>
      <c r="H112" s="28">
        <v>0</v>
      </c>
      <c r="I112" s="9"/>
      <c r="J112" s="9"/>
      <c r="K112" s="9"/>
      <c r="L112" s="9"/>
      <c r="M112" s="9"/>
      <c r="N112" s="9"/>
      <c r="O112" s="9"/>
      <c r="P112" s="7"/>
    </row>
    <row r="113" spans="1:16" ht="12.75" hidden="1">
      <c r="A113" s="22" t="s">
        <v>148</v>
      </c>
      <c r="B113" s="4" t="s">
        <v>100</v>
      </c>
      <c r="C113" s="31" t="s">
        <v>6</v>
      </c>
      <c r="D113" s="4" t="s">
        <v>17</v>
      </c>
      <c r="E113" s="4" t="s">
        <v>13</v>
      </c>
      <c r="F113" s="28">
        <v>0</v>
      </c>
      <c r="G113" s="28">
        <v>0</v>
      </c>
      <c r="H113" s="28">
        <v>0</v>
      </c>
      <c r="I113" s="9"/>
      <c r="J113" s="9"/>
      <c r="K113" s="9"/>
      <c r="L113" s="9"/>
      <c r="M113" s="9"/>
      <c r="N113" s="9"/>
      <c r="O113" s="9"/>
      <c r="P113" s="7"/>
    </row>
    <row r="114" spans="1:16" ht="24">
      <c r="A114" s="33" t="s">
        <v>149</v>
      </c>
      <c r="B114" s="39" t="s">
        <v>54</v>
      </c>
      <c r="C114" s="31"/>
      <c r="D114" s="31"/>
      <c r="E114" s="31"/>
      <c r="F114" s="32">
        <f>F115</f>
        <v>114</v>
      </c>
      <c r="G114" s="32">
        <f>G115</f>
        <v>114</v>
      </c>
      <c r="H114" s="32">
        <f>H115</f>
        <v>114</v>
      </c>
      <c r="I114" s="9"/>
      <c r="J114" s="9"/>
      <c r="K114" s="9"/>
      <c r="L114" s="9"/>
      <c r="M114" s="9"/>
      <c r="N114" s="9"/>
      <c r="O114" s="9"/>
      <c r="P114" s="7"/>
    </row>
    <row r="115" spans="1:16" ht="12.75">
      <c r="A115" s="22" t="s">
        <v>148</v>
      </c>
      <c r="B115" s="3" t="s">
        <v>54</v>
      </c>
      <c r="C115" s="31" t="s">
        <v>6</v>
      </c>
      <c r="D115" s="4" t="s">
        <v>16</v>
      </c>
      <c r="E115" s="4" t="s">
        <v>17</v>
      </c>
      <c r="F115" s="28">
        <v>114</v>
      </c>
      <c r="G115" s="28">
        <v>114</v>
      </c>
      <c r="H115" s="28">
        <v>114</v>
      </c>
      <c r="I115" s="9"/>
      <c r="J115" s="9"/>
      <c r="K115" s="9"/>
      <c r="L115" s="9"/>
      <c r="M115" s="9"/>
      <c r="N115" s="9"/>
      <c r="O115" s="9"/>
      <c r="P115" s="7"/>
    </row>
    <row r="116" spans="1:16" ht="24">
      <c r="A116" s="33" t="s">
        <v>150</v>
      </c>
      <c r="B116" s="46" t="s">
        <v>74</v>
      </c>
      <c r="C116" s="46"/>
      <c r="D116" s="46"/>
      <c r="E116" s="46"/>
      <c r="F116" s="47">
        <f>F117</f>
        <v>3.9</v>
      </c>
      <c r="G116" s="47">
        <f>G117</f>
        <v>3.9</v>
      </c>
      <c r="H116" s="47">
        <f>H117</f>
        <v>3.9</v>
      </c>
      <c r="I116" s="9"/>
      <c r="J116" s="9"/>
      <c r="K116" s="9"/>
      <c r="L116" s="9"/>
      <c r="M116" s="9"/>
      <c r="N116" s="9"/>
      <c r="O116" s="9"/>
      <c r="P116" s="7"/>
    </row>
    <row r="117" spans="1:16" ht="15" customHeight="1">
      <c r="A117" s="37" t="s">
        <v>120</v>
      </c>
      <c r="B117" s="25" t="s">
        <v>74</v>
      </c>
      <c r="C117" s="46" t="s">
        <v>3</v>
      </c>
      <c r="D117" s="25" t="s">
        <v>17</v>
      </c>
      <c r="E117" s="25" t="s">
        <v>13</v>
      </c>
      <c r="F117" s="30">
        <v>3.9</v>
      </c>
      <c r="G117" s="30">
        <v>3.9</v>
      </c>
      <c r="H117" s="30">
        <v>3.9</v>
      </c>
      <c r="I117" s="9"/>
      <c r="J117" s="9"/>
      <c r="K117" s="9"/>
      <c r="L117" s="9"/>
      <c r="M117" s="9"/>
      <c r="N117" s="9"/>
      <c r="O117" s="9"/>
      <c r="P117" s="7"/>
    </row>
    <row r="118" spans="1:16" ht="36" customHeight="1">
      <c r="A118" s="38" t="s">
        <v>151</v>
      </c>
      <c r="B118" s="31" t="s">
        <v>55</v>
      </c>
      <c r="C118" s="31"/>
      <c r="D118" s="31"/>
      <c r="E118" s="31"/>
      <c r="F118" s="32">
        <f>F119</f>
        <v>2386.7</v>
      </c>
      <c r="G118" s="32">
        <f>G119</f>
        <v>0</v>
      </c>
      <c r="H118" s="32">
        <f>H119</f>
        <v>0</v>
      </c>
      <c r="I118" s="9"/>
      <c r="J118" s="9"/>
      <c r="K118" s="9"/>
      <c r="L118" s="9"/>
      <c r="M118" s="9"/>
      <c r="N118" s="9"/>
      <c r="O118" s="9"/>
      <c r="P118" s="7"/>
    </row>
    <row r="119" spans="1:16" ht="24">
      <c r="A119" s="35" t="s">
        <v>152</v>
      </c>
      <c r="B119" s="4" t="s">
        <v>55</v>
      </c>
      <c r="C119" s="31" t="s">
        <v>2</v>
      </c>
      <c r="D119" s="4" t="s">
        <v>12</v>
      </c>
      <c r="E119" s="4" t="s">
        <v>15</v>
      </c>
      <c r="F119" s="28">
        <v>2386.7</v>
      </c>
      <c r="G119" s="28">
        <v>0</v>
      </c>
      <c r="H119" s="28">
        <v>0</v>
      </c>
      <c r="I119" s="9"/>
      <c r="J119" s="9"/>
      <c r="K119" s="9"/>
      <c r="L119" s="9"/>
      <c r="M119" s="9"/>
      <c r="N119" s="9"/>
      <c r="O119" s="9"/>
      <c r="P119" s="7"/>
    </row>
    <row r="120" spans="1:16" ht="12.75">
      <c r="A120" s="33" t="s">
        <v>153</v>
      </c>
      <c r="B120" s="31" t="s">
        <v>56</v>
      </c>
      <c r="C120" s="31"/>
      <c r="D120" s="31"/>
      <c r="E120" s="31"/>
      <c r="F120" s="32">
        <f>F121</f>
        <v>123</v>
      </c>
      <c r="G120" s="32">
        <f>G121</f>
        <v>123</v>
      </c>
      <c r="H120" s="32">
        <f>H121</f>
        <v>123</v>
      </c>
      <c r="I120" s="9"/>
      <c r="J120" s="9"/>
      <c r="K120" s="9"/>
      <c r="L120" s="9"/>
      <c r="M120" s="9"/>
      <c r="N120" s="9"/>
      <c r="O120" s="9"/>
      <c r="P120" s="7"/>
    </row>
    <row r="121" spans="1:16" ht="15" customHeight="1">
      <c r="A121" s="22" t="s">
        <v>120</v>
      </c>
      <c r="B121" s="4" t="s">
        <v>56</v>
      </c>
      <c r="C121" s="31" t="s">
        <v>3</v>
      </c>
      <c r="D121" s="4" t="s">
        <v>18</v>
      </c>
      <c r="E121" s="4" t="s">
        <v>14</v>
      </c>
      <c r="F121" s="28">
        <v>123</v>
      </c>
      <c r="G121" s="28">
        <v>123</v>
      </c>
      <c r="H121" s="28">
        <v>123</v>
      </c>
      <c r="I121" s="9"/>
      <c r="J121" s="9"/>
      <c r="K121" s="9"/>
      <c r="L121" s="9"/>
      <c r="M121" s="9"/>
      <c r="N121" s="9"/>
      <c r="O121" s="9"/>
      <c r="P121" s="7"/>
    </row>
    <row r="122" spans="1:16" ht="15" customHeight="1">
      <c r="A122" s="33" t="s">
        <v>154</v>
      </c>
      <c r="B122" s="31" t="s">
        <v>75</v>
      </c>
      <c r="C122" s="31"/>
      <c r="D122" s="31"/>
      <c r="E122" s="31"/>
      <c r="F122" s="32">
        <f>F123+F124</f>
        <v>20</v>
      </c>
      <c r="G122" s="32">
        <f>G123+G124</f>
        <v>20</v>
      </c>
      <c r="H122" s="32">
        <f>H123+H124</f>
        <v>20</v>
      </c>
      <c r="I122" s="9"/>
      <c r="J122" s="9"/>
      <c r="K122" s="9"/>
      <c r="L122" s="9"/>
      <c r="M122" s="9"/>
      <c r="N122" s="9"/>
      <c r="O122" s="9"/>
      <c r="P122" s="7"/>
    </row>
    <row r="123" spans="1:16" ht="15" customHeight="1" hidden="1">
      <c r="A123" s="22" t="s">
        <v>148</v>
      </c>
      <c r="B123" s="4" t="s">
        <v>75</v>
      </c>
      <c r="C123" s="31" t="s">
        <v>6</v>
      </c>
      <c r="D123" s="4" t="s">
        <v>16</v>
      </c>
      <c r="E123" s="4" t="s">
        <v>14</v>
      </c>
      <c r="F123" s="28">
        <v>0</v>
      </c>
      <c r="G123" s="28">
        <v>0</v>
      </c>
      <c r="H123" s="28">
        <v>0</v>
      </c>
      <c r="I123" s="9"/>
      <c r="J123" s="9"/>
      <c r="K123" s="9"/>
      <c r="L123" s="9"/>
      <c r="M123" s="9"/>
      <c r="N123" s="9"/>
      <c r="O123" s="9"/>
      <c r="P123" s="7"/>
    </row>
    <row r="124" spans="1:16" ht="15" customHeight="1">
      <c r="A124" s="36" t="s">
        <v>120</v>
      </c>
      <c r="B124" s="4" t="s">
        <v>75</v>
      </c>
      <c r="C124" s="31" t="s">
        <v>3</v>
      </c>
      <c r="D124" s="4" t="s">
        <v>17</v>
      </c>
      <c r="E124" s="4" t="s">
        <v>22</v>
      </c>
      <c r="F124" s="28">
        <v>20</v>
      </c>
      <c r="G124" s="28">
        <v>20</v>
      </c>
      <c r="H124" s="28">
        <v>20</v>
      </c>
      <c r="I124" s="9"/>
      <c r="J124" s="9"/>
      <c r="K124" s="9"/>
      <c r="L124" s="9"/>
      <c r="M124" s="9"/>
      <c r="N124" s="9"/>
      <c r="O124" s="9"/>
      <c r="P124" s="7"/>
    </row>
    <row r="125" spans="1:16" ht="24" customHeight="1">
      <c r="A125" s="44" t="s">
        <v>186</v>
      </c>
      <c r="B125" s="31" t="s">
        <v>187</v>
      </c>
      <c r="C125" s="31"/>
      <c r="D125" s="31"/>
      <c r="E125" s="31"/>
      <c r="F125" s="32">
        <f>F126</f>
        <v>149.9</v>
      </c>
      <c r="G125" s="32">
        <f>G126</f>
        <v>0</v>
      </c>
      <c r="H125" s="32">
        <f>H126</f>
        <v>0</v>
      </c>
      <c r="I125" s="9"/>
      <c r="J125" s="9"/>
      <c r="K125" s="9"/>
      <c r="L125" s="9"/>
      <c r="M125" s="9"/>
      <c r="N125" s="9"/>
      <c r="O125" s="9"/>
      <c r="P125" s="7"/>
    </row>
    <row r="126" spans="1:16" ht="15" customHeight="1">
      <c r="A126" s="22" t="s">
        <v>120</v>
      </c>
      <c r="B126" s="4" t="s">
        <v>187</v>
      </c>
      <c r="C126" s="31" t="s">
        <v>3</v>
      </c>
      <c r="D126" s="4" t="s">
        <v>17</v>
      </c>
      <c r="E126" s="4" t="s">
        <v>188</v>
      </c>
      <c r="F126" s="28">
        <v>149.9</v>
      </c>
      <c r="G126" s="28">
        <v>0</v>
      </c>
      <c r="H126" s="28">
        <v>0</v>
      </c>
      <c r="I126" s="9"/>
      <c r="J126" s="9"/>
      <c r="K126" s="9"/>
      <c r="L126" s="9"/>
      <c r="M126" s="9"/>
      <c r="N126" s="9"/>
      <c r="O126" s="9"/>
      <c r="P126" s="7"/>
    </row>
    <row r="127" spans="1:16" ht="24" customHeight="1" hidden="1">
      <c r="A127" s="33" t="s">
        <v>167</v>
      </c>
      <c r="B127" s="39" t="s">
        <v>168</v>
      </c>
      <c r="C127" s="31"/>
      <c r="D127" s="31"/>
      <c r="E127" s="31"/>
      <c r="F127" s="32">
        <f>F128</f>
        <v>0</v>
      </c>
      <c r="G127" s="32">
        <f>G128</f>
        <v>0</v>
      </c>
      <c r="H127" s="32">
        <f>H128</f>
        <v>0</v>
      </c>
      <c r="I127" s="9"/>
      <c r="J127" s="9"/>
      <c r="K127" s="9"/>
      <c r="L127" s="9"/>
      <c r="M127" s="9"/>
      <c r="N127" s="9"/>
      <c r="O127" s="9"/>
      <c r="P127" s="7"/>
    </row>
    <row r="128" spans="1:16" ht="24" customHeight="1" hidden="1">
      <c r="A128" s="22" t="s">
        <v>108</v>
      </c>
      <c r="B128" s="3" t="s">
        <v>168</v>
      </c>
      <c r="C128" s="31" t="s">
        <v>2</v>
      </c>
      <c r="D128" s="4" t="s">
        <v>18</v>
      </c>
      <c r="E128" s="4" t="s">
        <v>11</v>
      </c>
      <c r="F128" s="28">
        <v>0</v>
      </c>
      <c r="G128" s="28">
        <v>0</v>
      </c>
      <c r="H128" s="28">
        <v>0</v>
      </c>
      <c r="I128" s="9"/>
      <c r="J128" s="9"/>
      <c r="K128" s="9"/>
      <c r="L128" s="9"/>
      <c r="M128" s="9"/>
      <c r="N128" s="9"/>
      <c r="O128" s="9"/>
      <c r="P128" s="7"/>
    </row>
    <row r="129" spans="1:16" ht="24" customHeight="1">
      <c r="A129" s="44" t="s">
        <v>155</v>
      </c>
      <c r="B129" s="31" t="s">
        <v>57</v>
      </c>
      <c r="C129" s="31"/>
      <c r="D129" s="31"/>
      <c r="E129" s="31"/>
      <c r="F129" s="32">
        <f>F130+F131</f>
        <v>199.1</v>
      </c>
      <c r="G129" s="32">
        <f>G130+G131</f>
        <v>203.6</v>
      </c>
      <c r="H129" s="32">
        <f>H130+H131</f>
        <v>217.5</v>
      </c>
      <c r="I129" s="9"/>
      <c r="J129" s="9"/>
      <c r="K129" s="9"/>
      <c r="L129" s="9"/>
      <c r="M129" s="9"/>
      <c r="N129" s="9"/>
      <c r="O129" s="9"/>
      <c r="P129" s="7"/>
    </row>
    <row r="130" spans="1:16" ht="36" customHeight="1">
      <c r="A130" s="36" t="s">
        <v>142</v>
      </c>
      <c r="B130" s="4" t="s">
        <v>57</v>
      </c>
      <c r="C130" s="31" t="s">
        <v>1</v>
      </c>
      <c r="D130" s="4" t="s">
        <v>11</v>
      </c>
      <c r="E130" s="4" t="s">
        <v>14</v>
      </c>
      <c r="F130" s="28">
        <v>189.6</v>
      </c>
      <c r="G130" s="28">
        <v>189.6</v>
      </c>
      <c r="H130" s="28">
        <v>189.6</v>
      </c>
      <c r="I130" s="9"/>
      <c r="J130" s="9"/>
      <c r="K130" s="9"/>
      <c r="L130" s="9"/>
      <c r="M130" s="9"/>
      <c r="N130" s="9"/>
      <c r="O130" s="9"/>
      <c r="P130" s="7"/>
    </row>
    <row r="131" spans="1:16" ht="24">
      <c r="A131" s="22" t="s">
        <v>108</v>
      </c>
      <c r="B131" s="4" t="s">
        <v>57</v>
      </c>
      <c r="C131" s="31" t="s">
        <v>2</v>
      </c>
      <c r="D131" s="4" t="s">
        <v>11</v>
      </c>
      <c r="E131" s="4" t="s">
        <v>14</v>
      </c>
      <c r="F131" s="28">
        <v>9.5</v>
      </c>
      <c r="G131" s="28">
        <v>14</v>
      </c>
      <c r="H131" s="28">
        <v>27.9</v>
      </c>
      <c r="I131" s="9"/>
      <c r="J131" s="9"/>
      <c r="K131" s="9"/>
      <c r="L131" s="9"/>
      <c r="M131" s="9"/>
      <c r="N131" s="9"/>
      <c r="O131" s="9"/>
      <c r="P131" s="7"/>
    </row>
    <row r="132" spans="1:16" ht="48" customHeight="1">
      <c r="A132" s="33" t="s">
        <v>156</v>
      </c>
      <c r="B132" s="39" t="s">
        <v>185</v>
      </c>
      <c r="C132" s="31"/>
      <c r="D132" s="31"/>
      <c r="E132" s="31"/>
      <c r="F132" s="32">
        <f>F133+F134</f>
        <v>61.400000000000006</v>
      </c>
      <c r="G132" s="32">
        <f>G133+G134</f>
        <v>61.400000000000006</v>
      </c>
      <c r="H132" s="32">
        <f>H133+H134</f>
        <v>61.400000000000006</v>
      </c>
      <c r="I132" s="9"/>
      <c r="J132" s="9"/>
      <c r="K132" s="9"/>
      <c r="L132" s="9"/>
      <c r="M132" s="9"/>
      <c r="N132" s="9"/>
      <c r="O132" s="9"/>
      <c r="P132" s="7"/>
    </row>
    <row r="133" spans="1:16" ht="36" customHeight="1">
      <c r="A133" s="22" t="s">
        <v>142</v>
      </c>
      <c r="B133" s="3" t="s">
        <v>185</v>
      </c>
      <c r="C133" s="31" t="s">
        <v>1</v>
      </c>
      <c r="D133" s="4" t="s">
        <v>19</v>
      </c>
      <c r="E133" s="4" t="s">
        <v>17</v>
      </c>
      <c r="F133" s="28">
        <v>56.2</v>
      </c>
      <c r="G133" s="28">
        <v>56.2</v>
      </c>
      <c r="H133" s="28">
        <v>56.2</v>
      </c>
      <c r="I133" s="9"/>
      <c r="J133" s="9"/>
      <c r="K133" s="9"/>
      <c r="L133" s="9"/>
      <c r="M133" s="9"/>
      <c r="N133" s="9"/>
      <c r="O133" s="9"/>
      <c r="P133" s="7"/>
    </row>
    <row r="134" spans="1:16" ht="15" customHeight="1">
      <c r="A134" s="22" t="s">
        <v>148</v>
      </c>
      <c r="B134" s="3" t="s">
        <v>185</v>
      </c>
      <c r="C134" s="31" t="s">
        <v>6</v>
      </c>
      <c r="D134" s="4" t="s">
        <v>16</v>
      </c>
      <c r="E134" s="4" t="s">
        <v>14</v>
      </c>
      <c r="F134" s="28">
        <v>5.2</v>
      </c>
      <c r="G134" s="28">
        <v>5.2</v>
      </c>
      <c r="H134" s="28">
        <v>5.2</v>
      </c>
      <c r="I134" s="9"/>
      <c r="J134" s="9"/>
      <c r="K134" s="9"/>
      <c r="L134" s="9"/>
      <c r="M134" s="9"/>
      <c r="N134" s="9"/>
      <c r="O134" s="9"/>
      <c r="P134" s="7"/>
    </row>
    <row r="135" spans="1:16" ht="24" customHeight="1">
      <c r="A135" s="33" t="s">
        <v>189</v>
      </c>
      <c r="B135" s="31" t="s">
        <v>190</v>
      </c>
      <c r="C135" s="31"/>
      <c r="D135" s="31"/>
      <c r="E135" s="31"/>
      <c r="F135" s="32">
        <f>F136</f>
        <v>375</v>
      </c>
      <c r="G135" s="32">
        <f>G136</f>
        <v>0</v>
      </c>
      <c r="H135" s="32">
        <f>H136</f>
        <v>0</v>
      </c>
      <c r="I135" s="9"/>
      <c r="J135" s="9"/>
      <c r="K135" s="9"/>
      <c r="L135" s="9"/>
      <c r="M135" s="9"/>
      <c r="N135" s="9"/>
      <c r="O135" s="9"/>
      <c r="P135" s="7"/>
    </row>
    <row r="136" spans="1:16" ht="24" customHeight="1">
      <c r="A136" s="22" t="s">
        <v>108</v>
      </c>
      <c r="B136" s="4" t="s">
        <v>190</v>
      </c>
      <c r="C136" s="31" t="s">
        <v>2</v>
      </c>
      <c r="D136" s="4" t="s">
        <v>191</v>
      </c>
      <c r="E136" s="4" t="s">
        <v>18</v>
      </c>
      <c r="F136" s="28">
        <v>375</v>
      </c>
      <c r="G136" s="28">
        <v>0</v>
      </c>
      <c r="H136" s="28">
        <v>0</v>
      </c>
      <c r="I136" s="9"/>
      <c r="J136" s="9"/>
      <c r="K136" s="9"/>
      <c r="L136" s="9"/>
      <c r="M136" s="9"/>
      <c r="N136" s="9"/>
      <c r="O136" s="9"/>
      <c r="P136" s="7"/>
    </row>
    <row r="137" spans="1:16" ht="24">
      <c r="A137" s="33" t="s">
        <v>165</v>
      </c>
      <c r="B137" s="39" t="s">
        <v>105</v>
      </c>
      <c r="C137" s="31"/>
      <c r="D137" s="31"/>
      <c r="E137" s="31"/>
      <c r="F137" s="32">
        <f>F138+F139</f>
        <v>147.5</v>
      </c>
      <c r="G137" s="32">
        <f>G138+G139</f>
        <v>0</v>
      </c>
      <c r="H137" s="32">
        <f>H138+H139</f>
        <v>0</v>
      </c>
      <c r="I137" s="9"/>
      <c r="J137" s="9"/>
      <c r="K137" s="9"/>
      <c r="L137" s="9"/>
      <c r="M137" s="9"/>
      <c r="N137" s="9"/>
      <c r="O137" s="9"/>
      <c r="P137" s="7"/>
    </row>
    <row r="138" spans="1:16" ht="24">
      <c r="A138" s="22" t="s">
        <v>108</v>
      </c>
      <c r="B138" s="3" t="s">
        <v>105</v>
      </c>
      <c r="C138" s="31" t="s">
        <v>2</v>
      </c>
      <c r="D138" s="4" t="s">
        <v>14</v>
      </c>
      <c r="E138" s="4" t="s">
        <v>15</v>
      </c>
      <c r="F138" s="28">
        <v>147.5</v>
      </c>
      <c r="G138" s="28">
        <v>0</v>
      </c>
      <c r="H138" s="28">
        <v>0</v>
      </c>
      <c r="I138" s="9"/>
      <c r="J138" s="9"/>
      <c r="K138" s="9"/>
      <c r="L138" s="9"/>
      <c r="M138" s="9"/>
      <c r="N138" s="9"/>
      <c r="O138" s="9"/>
      <c r="P138" s="7"/>
    </row>
    <row r="139" spans="1:16" ht="15" customHeight="1" hidden="1">
      <c r="A139" s="22" t="s">
        <v>120</v>
      </c>
      <c r="B139" s="3" t="s">
        <v>105</v>
      </c>
      <c r="C139" s="31" t="s">
        <v>3</v>
      </c>
      <c r="D139" s="4" t="s">
        <v>14</v>
      </c>
      <c r="E139" s="4" t="s">
        <v>15</v>
      </c>
      <c r="F139" s="28">
        <v>0</v>
      </c>
      <c r="G139" s="28">
        <v>0</v>
      </c>
      <c r="H139" s="28">
        <v>0</v>
      </c>
      <c r="I139" s="9"/>
      <c r="J139" s="9"/>
      <c r="K139" s="9"/>
      <c r="L139" s="9"/>
      <c r="M139" s="9"/>
      <c r="N139" s="9"/>
      <c r="O139" s="9"/>
      <c r="P139" s="7"/>
    </row>
    <row r="140" spans="1:16" ht="24" customHeight="1">
      <c r="A140" s="38" t="s">
        <v>158</v>
      </c>
      <c r="B140" s="31" t="s">
        <v>103</v>
      </c>
      <c r="C140" s="31"/>
      <c r="D140" s="31"/>
      <c r="E140" s="31"/>
      <c r="F140" s="32">
        <f>F141</f>
        <v>510</v>
      </c>
      <c r="G140" s="32">
        <f>G141</f>
        <v>0</v>
      </c>
      <c r="H140" s="32">
        <f>H141</f>
        <v>0</v>
      </c>
      <c r="I140" s="9"/>
      <c r="J140" s="9"/>
      <c r="K140" s="9"/>
      <c r="L140" s="9"/>
      <c r="M140" s="9"/>
      <c r="N140" s="9"/>
      <c r="O140" s="9"/>
      <c r="P140" s="7"/>
    </row>
    <row r="141" spans="1:16" ht="24">
      <c r="A141" s="35" t="s">
        <v>108</v>
      </c>
      <c r="B141" s="4" t="s">
        <v>103</v>
      </c>
      <c r="C141" s="31" t="s">
        <v>2</v>
      </c>
      <c r="D141" s="4" t="s">
        <v>12</v>
      </c>
      <c r="E141" s="4" t="s">
        <v>104</v>
      </c>
      <c r="F141" s="28">
        <v>510</v>
      </c>
      <c r="G141" s="28">
        <v>0</v>
      </c>
      <c r="H141" s="28">
        <v>0</v>
      </c>
      <c r="I141" s="9"/>
      <c r="J141" s="9"/>
      <c r="K141" s="9"/>
      <c r="L141" s="9"/>
      <c r="M141" s="9"/>
      <c r="N141" s="9"/>
      <c r="O141" s="9"/>
      <c r="P141" s="7"/>
    </row>
    <row r="142" spans="1:16" ht="48">
      <c r="A142" s="33" t="s">
        <v>157</v>
      </c>
      <c r="B142" s="39" t="s">
        <v>60</v>
      </c>
      <c r="C142" s="31"/>
      <c r="D142" s="31"/>
      <c r="E142" s="31"/>
      <c r="F142" s="32">
        <f>F143</f>
        <v>1149.5</v>
      </c>
      <c r="G142" s="32">
        <f>G143</f>
        <v>1149.5</v>
      </c>
      <c r="H142" s="32">
        <f>H143</f>
        <v>1149.5</v>
      </c>
      <c r="I142" s="9"/>
      <c r="J142" s="9"/>
      <c r="K142" s="9"/>
      <c r="L142" s="9"/>
      <c r="M142" s="9"/>
      <c r="N142" s="9"/>
      <c r="O142" s="9"/>
      <c r="P142" s="7"/>
    </row>
    <row r="143" spans="1:16" ht="24">
      <c r="A143" s="22" t="s">
        <v>132</v>
      </c>
      <c r="B143" s="3" t="s">
        <v>60</v>
      </c>
      <c r="C143" s="31" t="s">
        <v>5</v>
      </c>
      <c r="D143" s="4" t="s">
        <v>19</v>
      </c>
      <c r="E143" s="4" t="s">
        <v>17</v>
      </c>
      <c r="F143" s="28">
        <v>1149.5</v>
      </c>
      <c r="G143" s="28">
        <v>1149.5</v>
      </c>
      <c r="H143" s="28">
        <v>1149.5</v>
      </c>
      <c r="I143" s="9"/>
      <c r="J143" s="9"/>
      <c r="K143" s="9"/>
      <c r="L143" s="9"/>
      <c r="M143" s="9"/>
      <c r="N143" s="9"/>
      <c r="O143" s="9"/>
      <c r="P143" s="7"/>
    </row>
    <row r="144" spans="1:16" ht="24">
      <c r="A144" s="44" t="s">
        <v>159</v>
      </c>
      <c r="B144" s="39" t="s">
        <v>173</v>
      </c>
      <c r="C144" s="31"/>
      <c r="D144" s="31"/>
      <c r="E144" s="31"/>
      <c r="F144" s="32">
        <f>F145</f>
        <v>953</v>
      </c>
      <c r="G144" s="32">
        <f>G145</f>
        <v>953</v>
      </c>
      <c r="H144" s="32">
        <f>H145</f>
        <v>953</v>
      </c>
      <c r="I144" s="9"/>
      <c r="J144" s="9"/>
      <c r="K144" s="9"/>
      <c r="L144" s="9"/>
      <c r="M144" s="9"/>
      <c r="N144" s="9"/>
      <c r="O144" s="9"/>
      <c r="P144" s="7"/>
    </row>
    <row r="145" spans="1:16" ht="36" customHeight="1">
      <c r="A145" s="36" t="s">
        <v>142</v>
      </c>
      <c r="B145" s="3" t="s">
        <v>173</v>
      </c>
      <c r="C145" s="31" t="s">
        <v>1</v>
      </c>
      <c r="D145" s="4" t="s">
        <v>17</v>
      </c>
      <c r="E145" s="4" t="s">
        <v>12</v>
      </c>
      <c r="F145" s="28">
        <v>953</v>
      </c>
      <c r="G145" s="28">
        <v>953</v>
      </c>
      <c r="H145" s="28">
        <v>953</v>
      </c>
      <c r="I145" s="9"/>
      <c r="J145" s="9"/>
      <c r="K145" s="9"/>
      <c r="L145" s="9"/>
      <c r="M145" s="9"/>
      <c r="N145" s="9"/>
      <c r="O145" s="9"/>
      <c r="P145" s="7"/>
    </row>
    <row r="146" spans="1:16" ht="15" customHeight="1">
      <c r="A146" s="33" t="s">
        <v>160</v>
      </c>
      <c r="B146" s="39" t="s">
        <v>76</v>
      </c>
      <c r="C146" s="31"/>
      <c r="D146" s="31"/>
      <c r="E146" s="31"/>
      <c r="F146" s="32">
        <f>F147</f>
        <v>5050.5</v>
      </c>
      <c r="G146" s="32">
        <f>G147</f>
        <v>4307.2</v>
      </c>
      <c r="H146" s="32">
        <f>H147</f>
        <v>4209.1</v>
      </c>
      <c r="I146" s="9"/>
      <c r="J146" s="9"/>
      <c r="K146" s="9"/>
      <c r="L146" s="9"/>
      <c r="M146" s="9"/>
      <c r="N146" s="9"/>
      <c r="O146" s="9"/>
      <c r="P146" s="7"/>
    </row>
    <row r="147" spans="1:16" ht="24">
      <c r="A147" s="22" t="s">
        <v>132</v>
      </c>
      <c r="B147" s="3" t="s">
        <v>76</v>
      </c>
      <c r="C147" s="31" t="s">
        <v>5</v>
      </c>
      <c r="D147" s="4" t="s">
        <v>19</v>
      </c>
      <c r="E147" s="4" t="s">
        <v>17</v>
      </c>
      <c r="F147" s="28">
        <v>5050.5</v>
      </c>
      <c r="G147" s="28">
        <v>4307.2</v>
      </c>
      <c r="H147" s="28">
        <v>4209.1</v>
      </c>
      <c r="I147" s="9"/>
      <c r="J147" s="9"/>
      <c r="K147" s="9"/>
      <c r="L147" s="9"/>
      <c r="M147" s="9"/>
      <c r="N147" s="9"/>
      <c r="O147" s="9"/>
      <c r="P147" s="7"/>
    </row>
    <row r="148" spans="1:16" ht="24">
      <c r="A148" s="48" t="s">
        <v>161</v>
      </c>
      <c r="B148" s="46" t="s">
        <v>73</v>
      </c>
      <c r="C148" s="46"/>
      <c r="D148" s="46"/>
      <c r="E148" s="46"/>
      <c r="F148" s="47">
        <f>F149</f>
        <v>25</v>
      </c>
      <c r="G148" s="47">
        <f>G149</f>
        <v>25</v>
      </c>
      <c r="H148" s="47">
        <f>H149</f>
        <v>25</v>
      </c>
      <c r="I148" s="9"/>
      <c r="J148" s="9"/>
      <c r="K148" s="9"/>
      <c r="L148" s="9"/>
      <c r="M148" s="9"/>
      <c r="N148" s="9"/>
      <c r="O148" s="9"/>
      <c r="P148" s="7"/>
    </row>
    <row r="149" spans="1:16" ht="24" customHeight="1">
      <c r="A149" s="37" t="s">
        <v>108</v>
      </c>
      <c r="B149" s="25" t="s">
        <v>73</v>
      </c>
      <c r="C149" s="46" t="s">
        <v>2</v>
      </c>
      <c r="D149" s="25" t="s">
        <v>17</v>
      </c>
      <c r="E149" s="25" t="s">
        <v>13</v>
      </c>
      <c r="F149" s="30">
        <v>25</v>
      </c>
      <c r="G149" s="30">
        <v>25</v>
      </c>
      <c r="H149" s="30">
        <v>25</v>
      </c>
      <c r="I149" s="9"/>
      <c r="J149" s="9"/>
      <c r="K149" s="9"/>
      <c r="L149" s="9"/>
      <c r="M149" s="9"/>
      <c r="N149" s="9"/>
      <c r="O149" s="9"/>
      <c r="P149" s="7"/>
    </row>
    <row r="150" spans="1:16" ht="24" customHeight="1">
      <c r="A150" s="33" t="s">
        <v>162</v>
      </c>
      <c r="B150" s="39" t="s">
        <v>58</v>
      </c>
      <c r="C150" s="31"/>
      <c r="D150" s="31"/>
      <c r="E150" s="31"/>
      <c r="F150" s="32">
        <f>F151</f>
        <v>1290</v>
      </c>
      <c r="G150" s="32">
        <f>G151</f>
        <v>1100</v>
      </c>
      <c r="H150" s="32">
        <f>H151</f>
        <v>1050</v>
      </c>
      <c r="I150" s="9"/>
      <c r="J150" s="9"/>
      <c r="K150" s="9"/>
      <c r="L150" s="9"/>
      <c r="M150" s="9"/>
      <c r="N150" s="9"/>
      <c r="O150" s="9"/>
      <c r="P150" s="7"/>
    </row>
    <row r="151" spans="1:16" ht="24">
      <c r="A151" s="22" t="s">
        <v>132</v>
      </c>
      <c r="B151" s="3" t="s">
        <v>58</v>
      </c>
      <c r="C151" s="31" t="s">
        <v>5</v>
      </c>
      <c r="D151" s="4" t="s">
        <v>22</v>
      </c>
      <c r="E151" s="4" t="s">
        <v>17</v>
      </c>
      <c r="F151" s="28">
        <v>1290</v>
      </c>
      <c r="G151" s="28">
        <v>1100</v>
      </c>
      <c r="H151" s="28">
        <v>1050</v>
      </c>
      <c r="I151" s="9"/>
      <c r="J151" s="9"/>
      <c r="K151" s="9"/>
      <c r="L151" s="9"/>
      <c r="M151" s="9"/>
      <c r="N151" s="9"/>
      <c r="O151" s="9"/>
      <c r="P151" s="7"/>
    </row>
    <row r="152" spans="1:16" ht="24">
      <c r="A152" s="33" t="s">
        <v>163</v>
      </c>
      <c r="B152" s="39" t="s">
        <v>59</v>
      </c>
      <c r="C152" s="31"/>
      <c r="D152" s="31"/>
      <c r="E152" s="31"/>
      <c r="F152" s="32">
        <f>F153+F154</f>
        <v>1440</v>
      </c>
      <c r="G152" s="32">
        <f>G153+G154</f>
        <v>1390</v>
      </c>
      <c r="H152" s="32">
        <f>H153+H154</f>
        <v>1370</v>
      </c>
      <c r="I152" s="9"/>
      <c r="J152" s="9"/>
      <c r="K152" s="9"/>
      <c r="L152" s="9"/>
      <c r="M152" s="9"/>
      <c r="N152" s="9"/>
      <c r="O152" s="9"/>
      <c r="P152" s="7"/>
    </row>
    <row r="153" spans="1:16" ht="36" customHeight="1">
      <c r="A153" s="22" t="s">
        <v>142</v>
      </c>
      <c r="B153" s="3" t="s">
        <v>59</v>
      </c>
      <c r="C153" s="31" t="s">
        <v>1</v>
      </c>
      <c r="D153" s="4" t="s">
        <v>19</v>
      </c>
      <c r="E153" s="4" t="s">
        <v>12</v>
      </c>
      <c r="F153" s="28">
        <v>1313</v>
      </c>
      <c r="G153" s="28">
        <v>1313</v>
      </c>
      <c r="H153" s="28">
        <v>1313</v>
      </c>
      <c r="I153" s="9"/>
      <c r="J153" s="9"/>
      <c r="K153" s="9"/>
      <c r="L153" s="9"/>
      <c r="M153" s="9"/>
      <c r="N153" s="9"/>
      <c r="O153" s="9"/>
      <c r="P153" s="7"/>
    </row>
    <row r="154" spans="1:16" ht="24">
      <c r="A154" s="22" t="s">
        <v>108</v>
      </c>
      <c r="B154" s="3" t="s">
        <v>59</v>
      </c>
      <c r="C154" s="31" t="s">
        <v>2</v>
      </c>
      <c r="D154" s="4" t="s">
        <v>19</v>
      </c>
      <c r="E154" s="4" t="s">
        <v>12</v>
      </c>
      <c r="F154" s="28">
        <v>127</v>
      </c>
      <c r="G154" s="28">
        <v>77</v>
      </c>
      <c r="H154" s="28">
        <v>57</v>
      </c>
      <c r="I154" s="9"/>
      <c r="J154" s="9"/>
      <c r="K154" s="9"/>
      <c r="L154" s="9"/>
      <c r="M154" s="9"/>
      <c r="N154" s="9"/>
      <c r="O154" s="9"/>
      <c r="P154" s="7"/>
    </row>
    <row r="155" spans="7:16" ht="12.75"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spans="7:16" ht="12.75">
      <c r="G156" s="7"/>
      <c r="H156" s="7"/>
      <c r="I156" s="7"/>
      <c r="J156" s="7"/>
      <c r="K156" s="7"/>
      <c r="L156" s="7"/>
      <c r="M156" s="7"/>
      <c r="N156" s="7"/>
      <c r="O156" s="7"/>
      <c r="P156" s="7"/>
    </row>
    <row r="157" spans="7:16" ht="12.75"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spans="7:16" ht="12.75"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7:16" ht="12.75"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7:16" ht="12.75"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spans="7:16" ht="12.75">
      <c r="G161" s="7"/>
      <c r="H161" s="7"/>
      <c r="I161" s="7"/>
      <c r="J161" s="7"/>
      <c r="K161" s="7"/>
      <c r="L161" s="7"/>
      <c r="M161" s="7"/>
      <c r="N161" s="7"/>
      <c r="O161" s="7"/>
      <c r="P161" s="7"/>
    </row>
    <row r="162" spans="7:16" ht="12.75"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7:16" ht="12.75"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spans="7:16" ht="12.75"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7:16" ht="12.75"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spans="7:16" ht="12.75"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spans="7:16" ht="12.75"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7:16" ht="12.75"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spans="7:16" ht="12.75"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spans="7:16" ht="12.75"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7:16" ht="12.75"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7:16" ht="12.75"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7:16" ht="12.75"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7:16" ht="12.75"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spans="7:16" ht="12.75"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spans="7:16" ht="12.75"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spans="7:16" ht="12.75"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spans="7:16" ht="12.75"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7:16" ht="12.75"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7:16" ht="12.75"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7:16" ht="12.75"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7:16" ht="12.75"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7:16" ht="12.75"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7:16" ht="12.75"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7:16" ht="12.75"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7:16" ht="12.75"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7:16" ht="12.75"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7:16" ht="12.75"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spans="7:16" ht="12.75"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7:16" ht="12.75"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7:16" ht="12.75"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7:16" ht="12.75"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7:16" ht="12.75"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7:16" ht="12.75"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7:16" ht="12.75"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7:16" ht="12.75"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spans="7:16" ht="12.75"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7:16" ht="12.75"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spans="7:16" ht="12.75"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spans="7:16" ht="12.75">
      <c r="G200" s="7"/>
      <c r="H200" s="7"/>
      <c r="I200" s="7"/>
      <c r="J200" s="7"/>
      <c r="K200" s="7"/>
      <c r="L200" s="7"/>
      <c r="M200" s="7"/>
      <c r="N200" s="7"/>
      <c r="O200" s="7"/>
      <c r="P200" s="7"/>
    </row>
    <row r="201" spans="7:16" ht="12.75">
      <c r="G201" s="7"/>
      <c r="H201" s="7"/>
      <c r="I201" s="7"/>
      <c r="J201" s="7"/>
      <c r="K201" s="7"/>
      <c r="L201" s="7"/>
      <c r="M201" s="7"/>
      <c r="N201" s="7"/>
      <c r="O201" s="7"/>
      <c r="P201" s="7"/>
    </row>
    <row r="202" spans="7:16" ht="12.75">
      <c r="G202" s="7"/>
      <c r="H202" s="7"/>
      <c r="I202" s="7"/>
      <c r="J202" s="7"/>
      <c r="K202" s="7"/>
      <c r="L202" s="7"/>
      <c r="M202" s="7"/>
      <c r="N202" s="7"/>
      <c r="O202" s="7"/>
      <c r="P202" s="7"/>
    </row>
    <row r="203" spans="7:16" ht="12.75">
      <c r="G203" s="7"/>
      <c r="H203" s="7"/>
      <c r="I203" s="7"/>
      <c r="J203" s="7"/>
      <c r="K203" s="7"/>
      <c r="L203" s="7"/>
      <c r="M203" s="7"/>
      <c r="N203" s="7"/>
      <c r="O203" s="7"/>
      <c r="P203" s="7"/>
    </row>
    <row r="204" spans="7:16" ht="12.75">
      <c r="G204" s="7"/>
      <c r="H204" s="7"/>
      <c r="I204" s="7"/>
      <c r="J204" s="7"/>
      <c r="K204" s="7"/>
      <c r="L204" s="7"/>
      <c r="M204" s="7"/>
      <c r="N204" s="7"/>
      <c r="O204" s="7"/>
      <c r="P204" s="7"/>
    </row>
    <row r="205" spans="7:16" ht="12.75">
      <c r="G205" s="7"/>
      <c r="H205" s="7"/>
      <c r="I205" s="7"/>
      <c r="J205" s="7"/>
      <c r="K205" s="7"/>
      <c r="L205" s="7"/>
      <c r="M205" s="7"/>
      <c r="N205" s="7"/>
      <c r="O205" s="7"/>
      <c r="P205" s="7"/>
    </row>
    <row r="206" spans="7:16" ht="12.75">
      <c r="G206" s="7"/>
      <c r="H206" s="7"/>
      <c r="I206" s="7"/>
      <c r="J206" s="7"/>
      <c r="K206" s="7"/>
      <c r="L206" s="7"/>
      <c r="M206" s="7"/>
      <c r="N206" s="7"/>
      <c r="O206" s="7"/>
      <c r="P206" s="7"/>
    </row>
    <row r="207" spans="7:16" ht="12.75">
      <c r="G207" s="7"/>
      <c r="H207" s="7"/>
      <c r="I207" s="7"/>
      <c r="J207" s="7"/>
      <c r="K207" s="7"/>
      <c r="L207" s="7"/>
      <c r="M207" s="7"/>
      <c r="N207" s="7"/>
      <c r="O207" s="7"/>
      <c r="P207" s="7"/>
    </row>
    <row r="208" spans="7:16" ht="12.75">
      <c r="G208" s="7"/>
      <c r="H208" s="7"/>
      <c r="I208" s="7"/>
      <c r="J208" s="7"/>
      <c r="K208" s="7"/>
      <c r="L208" s="7"/>
      <c r="M208" s="7"/>
      <c r="N208" s="7"/>
      <c r="O208" s="7"/>
      <c r="P208" s="7"/>
    </row>
    <row r="209" spans="7:16" ht="12.75"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spans="7:16" ht="12.75"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spans="7:16" ht="12.75"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7:16" ht="12.75"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spans="7:16" ht="12.75"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spans="7:16" ht="12.75"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spans="7:16" ht="12.75"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spans="7:16" ht="12.75">
      <c r="G216" s="7"/>
      <c r="H216" s="7"/>
      <c r="I216" s="7"/>
      <c r="J216" s="7"/>
      <c r="K216" s="7"/>
      <c r="L216" s="7"/>
      <c r="M216" s="7"/>
      <c r="N216" s="7"/>
      <c r="O216" s="7"/>
      <c r="P216" s="7"/>
    </row>
  </sheetData>
  <sheetProtection/>
  <mergeCells count="1">
    <mergeCell ref="A5:H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2019-05-21T06:23:08Z</cp:lastPrinted>
  <dcterms:created xsi:type="dcterms:W3CDTF">2011-04-28T06:54:34Z</dcterms:created>
  <dcterms:modified xsi:type="dcterms:W3CDTF">2020-05-19T05:55:18Z</dcterms:modified>
  <cp:category/>
  <cp:version/>
  <cp:contentType/>
  <cp:contentStatus/>
</cp:coreProperties>
</file>