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март" sheetId="1" r:id="rId1"/>
  </sheets>
  <definedNames>
    <definedName name="_xlnm.Print_Titles" localSheetId="0">'март'!$5:$6</definedName>
    <definedName name="_xlnm.Print_Area" localSheetId="0">'март'!$A$1:$H$59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<sst xmlns="http://schemas.openxmlformats.org/spreadsheetml/2006/main" count="62" uniqueCount="62">
  <si>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     прочие расходы (КОСГУ 290)</t>
  </si>
  <si>
    <t xml:space="preserve">     прочие работы и услуги (КОСГУ 226)</t>
  </si>
  <si>
    <t xml:space="preserve">     безвозмездные перечисления государственным и муниципальным предприятиям (КОСГУ 241)</t>
  </si>
  <si>
    <t xml:space="preserve">     безвозмездные перечисления организациям, за исключением государственных и муниципальных предприятий (КОСГУ 242)</t>
  </si>
  <si>
    <t xml:space="preserve">     увеличение стоимости мат.запасов (КОСГУ 340)</t>
  </si>
  <si>
    <t>Всего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</si>
  <si>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</si>
  <si>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</si>
  <si>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</si>
  <si>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</si>
  <si>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</si>
  <si>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Налог на добычу полезных ископаемых</t>
  </si>
  <si>
    <t>Прочие налоговые доходы</t>
  </si>
  <si>
    <t>Неналоговые доходы</t>
  </si>
  <si>
    <t>БЕЗВОЗМЕЗДНЫЕ ПОСТУПЛЕНИЯ</t>
  </si>
  <si>
    <t>ИТОГО ДОХОДОВ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</si>
  <si>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</si>
  <si>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</si>
  <si>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</si>
  <si>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транспортные услуги (КОСГУ 222)</t>
  </si>
  <si>
    <t>Расходы на прочие нужды, из них:</t>
  </si>
  <si>
    <t>Раздел III. Расходы</t>
  </si>
  <si>
    <t xml:space="preserve">Увеличение стоимости основных средств  (КОСГУ 310)                                                                                                                                                  </t>
  </si>
  <si>
    <t>Другие расходы</t>
  </si>
  <si>
    <t>ИТОГО РАСХОДОВ</t>
  </si>
  <si>
    <t>Профицит (+)/дефицит (-)</t>
  </si>
  <si>
    <t>ИСТОЧНИКИ ФИНАНСИРОВАНИЯ ДЕФИЦИТА БЮДЖЕТА</t>
  </si>
  <si>
    <t>Итого источников</t>
  </si>
  <si>
    <t>Бюджетные кредиты,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</si>
  <si>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</si>
  <si>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</si>
  <si>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</si>
  <si>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</si>
  <si>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</si>
  <si>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Увеличение  (+)</t>
  </si>
  <si>
    <t>Уменьшение  (-)</t>
  </si>
  <si>
    <t>Примечание</t>
  </si>
  <si>
    <t>ДОХОДЫ БЮДЖЕТА</t>
  </si>
  <si>
    <t>Показатели</t>
  </si>
  <si>
    <t>РАСХОДЫ БЮДЖЕТА</t>
  </si>
  <si>
    <t>Заработная плата и начисления на нее (КОСГУ 211,213)</t>
  </si>
  <si>
    <t>тыс. рублей</t>
  </si>
  <si>
    <t>Средства от возврата остатков субсидий, субвенций и иных межбюджетных трансфертов</t>
  </si>
  <si>
    <t>Изменение остатков средств бюджетов</t>
  </si>
  <si>
    <t>Иные источники</t>
  </si>
  <si>
    <t xml:space="preserve">      прочие выплаты по заработной плате (КОСГУ 212)</t>
  </si>
  <si>
    <t xml:space="preserve">      услуги связи (КОСГУ 221)</t>
  </si>
  <si>
    <t xml:space="preserve">      арендная плата за пользование имуществом (КОСГУ 224)</t>
  </si>
  <si>
    <t xml:space="preserve">     работы, услуги по содержанию имущества (КОСГУ 225)</t>
  </si>
  <si>
    <t>Изменения, предусмотренные проектом решения</t>
  </si>
  <si>
    <t>Оплата коммунальных услуг (КОСГУ 223)</t>
  </si>
  <si>
    <t>Социальное обеспечение (КОСГУ 260)</t>
  </si>
  <si>
    <t>Расходы на обслуживание муниципального долга (КОСГУ 230)</t>
  </si>
  <si>
    <t>Справочно:</t>
  </si>
  <si>
    <t>Единый налог на вмененный доход</t>
  </si>
  <si>
    <t>Расходы на выплату заработной платы с начислениями работникам оганов местного самоуправления</t>
  </si>
  <si>
    <t>Бюджетные назначения с учетом проекта решения</t>
  </si>
  <si>
    <t xml:space="preserve">Приложение 1 к Соглашению о мерах по повышению эффективности использования бюджетных средств и увеличению налоговых и неналоговых доходов и осуществлению контроля за их исполнением от "___"________2013  № </t>
  </si>
  <si>
    <t>Бюджетные назначения на 1 января 2014 г. (№ 140 от 25.12.2013г.)</t>
  </si>
  <si>
    <t xml:space="preserve">штатная численность - 6 ед.                                                                         фактическая численность - 6 чел.                                                               </t>
  </si>
  <si>
    <t>Свод изменений к проекту решения  Совета народных депутатов  "О внесении изменений в решение "О бюджете муниципального образования поселок Золотково (сельское поселение) на 2014 год"</t>
  </si>
  <si>
    <t>Бюджетные назначения на 1 апреля 2014 г.  (№ 147 от 28.03.2014г.)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</si>
</sst>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.0_р_._-;\-* #,##0.0_р_._-;_-* &quot;-&quot;?_р_._-;_-@_-"/>
    <numFmt numFmtId="170" formatCode="0.0%"/>
    <numFmt numFmtId="171" formatCode="_(* #,##0.0_);_(* \(#,##0.0\);_(* &quot;-&quot;??_);_(@_)"/>
    <numFmt numFmtId="172" formatCode="#,##0.0"/>
    <numFmt numFmtId="173" formatCode="000000"/>
    <numFmt numFmtId="174" formatCode="#,##0.00_ ;[Red]\-#,##0.00\ "/>
    <numFmt numFmtId="175" formatCode="0.0"/>
    <numFmt numFmtId="176" formatCode="[$-FC19]d\ mmmm\ yyyy\ &quot;г.&quot;"/>
    <numFmt numFmtId="177" formatCode="#,##0.0_ ;[Red]\-#,##0.0\ "/>
    <numFmt numFmtId="178" formatCode="0.00_ ;[Red]\-0.00\ "/>
    <numFmt numFmtId="179" formatCode="#,##0.0_ ;\-#,##0.0\ 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9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/>
    </xf>
    <xf numFmtId="168" fontId="4" fillId="0" borderId="0" xfId="61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8" fontId="3" fillId="0" borderId="0" xfId="61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168" fontId="5" fillId="0" borderId="0" xfId="61" applyNumberFormat="1" applyFont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168" fontId="9" fillId="0" borderId="10" xfId="61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 wrapText="1"/>
    </xf>
    <xf numFmtId="168" fontId="4" fillId="0" borderId="0" xfId="61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8" fontId="5" fillId="0" borderId="0" xfId="61" applyNumberFormat="1" applyFont="1" applyFill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8" fontId="7" fillId="0" borderId="0" xfId="61" applyNumberFormat="1" applyFont="1" applyFill="1" applyAlignment="1">
      <alignment vertical="center" wrapText="1"/>
    </xf>
    <xf numFmtId="168" fontId="3" fillId="0" borderId="10" xfId="61" applyNumberFormat="1" applyFont="1" applyFill="1" applyBorder="1" applyAlignment="1">
      <alignment horizontal="center" vertical="top" wrapText="1"/>
    </xf>
    <xf numFmtId="168" fontId="4" fillId="0" borderId="0" xfId="61" applyNumberFormat="1" applyFont="1" applyFill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168" fontId="5" fillId="0" borderId="10" xfId="61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61" applyNumberFormat="1" applyFont="1" applyFill="1" applyBorder="1" applyAlignment="1">
      <alignment vertical="center" wrapText="1"/>
    </xf>
    <xf numFmtId="0" fontId="4" fillId="0" borderId="10" xfId="61" applyNumberFormat="1" applyFont="1" applyFill="1" applyBorder="1" applyAlignment="1">
      <alignment horizontal="left" vertical="top" wrapText="1"/>
    </xf>
    <xf numFmtId="3" fontId="30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168" fontId="8" fillId="0" borderId="0" xfId="61" applyNumberFormat="1" applyFont="1" applyFill="1" applyAlignment="1">
      <alignment vertical="center" wrapText="1"/>
    </xf>
    <xf numFmtId="0" fontId="5" fillId="0" borderId="10" xfId="61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169" fontId="31" fillId="0" borderId="10" xfId="61" applyNumberFormat="1" applyFont="1" applyFill="1" applyBorder="1" applyAlignment="1">
      <alignment horizontal="left" vertical="top" wrapText="1"/>
    </xf>
    <xf numFmtId="168" fontId="31" fillId="0" borderId="10" xfId="61" applyNumberFormat="1" applyFont="1" applyFill="1" applyBorder="1" applyAlignment="1">
      <alignment horizontal="left" vertical="top" wrapText="1"/>
    </xf>
    <xf numFmtId="168" fontId="32" fillId="0" borderId="10" xfId="61" applyNumberFormat="1" applyFont="1" applyFill="1" applyBorder="1" applyAlignment="1">
      <alignment horizontal="left" vertical="top" wrapText="1"/>
    </xf>
    <xf numFmtId="0" fontId="31" fillId="0" borderId="12" xfId="61" applyNumberFormat="1" applyFont="1" applyFill="1" applyBorder="1" applyAlignment="1">
      <alignment horizontal="left" vertical="top" wrapText="1"/>
    </xf>
    <xf numFmtId="168" fontId="3" fillId="0" borderId="10" xfId="61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center" wrapText="1"/>
    </xf>
    <xf numFmtId="168" fontId="31" fillId="0" borderId="11" xfId="61" applyNumberFormat="1" applyFont="1" applyFill="1" applyBorder="1" applyAlignment="1">
      <alignment horizontal="left" vertical="top" wrapText="1"/>
    </xf>
    <xf numFmtId="168" fontId="34" fillId="0" borderId="10" xfId="61" applyNumberFormat="1" applyFont="1" applyFill="1" applyBorder="1" applyAlignment="1">
      <alignment horizontal="left" vertical="top" wrapText="1"/>
    </xf>
    <xf numFmtId="0" fontId="34" fillId="0" borderId="10" xfId="61" applyNumberFormat="1" applyFont="1" applyFill="1" applyBorder="1" applyAlignment="1">
      <alignment horizontal="left" vertical="top" wrapText="1"/>
    </xf>
    <xf numFmtId="168" fontId="33" fillId="0" borderId="10" xfId="61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61" applyNumberFormat="1" applyFont="1" applyFill="1" applyBorder="1" applyAlignment="1">
      <alignment horizontal="center" vertical="center" wrapText="1"/>
    </xf>
    <xf numFmtId="168" fontId="4" fillId="0" borderId="0" xfId="61" applyNumberFormat="1" applyFont="1" applyFill="1" applyAlignment="1">
      <alignment horizontal="center" vertical="center" wrapText="1"/>
    </xf>
    <xf numFmtId="0" fontId="35" fillId="0" borderId="10" xfId="61" applyNumberFormat="1" applyFont="1" applyFill="1" applyBorder="1" applyAlignment="1">
      <alignment horizontal="left" vertical="top" wrapText="1"/>
    </xf>
    <xf numFmtId="0" fontId="35" fillId="0" borderId="10" xfId="0" applyFont="1" applyBorder="1" applyAlignment="1">
      <alignment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35" fillId="0" borderId="12" xfId="61" applyNumberFormat="1" applyFont="1" applyFill="1" applyBorder="1" applyAlignment="1">
      <alignment horizontal="left" vertical="top" wrapText="1"/>
    </xf>
    <xf numFmtId="0" fontId="36" fillId="0" borderId="10" xfId="61" applyNumberFormat="1" applyFont="1" applyFill="1" applyBorder="1" applyAlignment="1">
      <alignment horizontal="left" vertical="top" wrapText="1"/>
    </xf>
    <xf numFmtId="168" fontId="37" fillId="0" borderId="10" xfId="61" applyNumberFormat="1" applyFont="1" applyFill="1" applyBorder="1" applyAlignment="1">
      <alignment horizontal="left" vertical="top" wrapText="1"/>
    </xf>
    <xf numFmtId="0" fontId="36" fillId="0" borderId="12" xfId="61" applyNumberFormat="1" applyFont="1" applyFill="1" applyBorder="1" applyAlignment="1">
      <alignment horizontal="left" vertical="top" wrapText="1"/>
    </xf>
    <xf numFmtId="0" fontId="34" fillId="0" borderId="13" xfId="61" applyNumberFormat="1" applyFont="1" applyFill="1" applyBorder="1" applyAlignment="1">
      <alignment horizontal="left" vertical="top" wrapText="1"/>
    </xf>
    <xf numFmtId="0" fontId="31" fillId="0" borderId="10" xfId="61" applyNumberFormat="1" applyFont="1" applyFill="1" applyBorder="1" applyAlignment="1">
      <alignment horizontal="left" vertical="top" wrapText="1"/>
    </xf>
    <xf numFmtId="168" fontId="4" fillId="0" borderId="10" xfId="61" applyNumberFormat="1" applyFont="1" applyFill="1" applyBorder="1" applyAlignment="1">
      <alignment horizontal="left" vertical="top" wrapText="1"/>
    </xf>
    <xf numFmtId="172" fontId="4" fillId="0" borderId="10" xfId="61" applyNumberFormat="1" applyFont="1" applyFill="1" applyBorder="1" applyAlignment="1">
      <alignment horizontal="right" vertical="center" wrapText="1"/>
    </xf>
    <xf numFmtId="172" fontId="4" fillId="0" borderId="12" xfId="61" applyNumberFormat="1" applyFont="1" applyFill="1" applyBorder="1" applyAlignment="1">
      <alignment horizontal="right" vertical="center" wrapText="1"/>
    </xf>
    <xf numFmtId="169" fontId="4" fillId="0" borderId="11" xfId="61" applyNumberFormat="1" applyFont="1" applyFill="1" applyBorder="1" applyAlignment="1">
      <alignment horizontal="right" vertical="center" wrapText="1"/>
    </xf>
    <xf numFmtId="169" fontId="30" fillId="0" borderId="10" xfId="61" applyNumberFormat="1" applyFont="1" applyFill="1" applyBorder="1" applyAlignment="1">
      <alignment horizontal="right" vertical="center" wrapText="1"/>
    </xf>
    <xf numFmtId="172" fontId="4" fillId="0" borderId="11" xfId="61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0" fontId="38" fillId="0" borderId="10" xfId="61" applyNumberFormat="1" applyFont="1" applyFill="1" applyBorder="1" applyAlignment="1">
      <alignment horizontal="left" vertical="top" wrapText="1"/>
    </xf>
    <xf numFmtId="168" fontId="4" fillId="0" borderId="10" xfId="61" applyNumberFormat="1" applyFont="1" applyFill="1" applyBorder="1" applyAlignment="1">
      <alignment horizontal="right" vertical="center" wrapText="1"/>
    </xf>
    <xf numFmtId="169" fontId="5" fillId="0" borderId="10" xfId="61" applyNumberFormat="1" applyFont="1" applyFill="1" applyBorder="1" applyAlignment="1">
      <alignment horizontal="right" vertical="center" wrapText="1"/>
    </xf>
    <xf numFmtId="169" fontId="4" fillId="0" borderId="10" xfId="61" applyNumberFormat="1" applyFont="1" applyFill="1" applyBorder="1" applyAlignment="1">
      <alignment horizontal="right" vertical="center" wrapText="1"/>
    </xf>
    <xf numFmtId="169" fontId="4" fillId="0" borderId="12" xfId="61" applyNumberFormat="1" applyFont="1" applyFill="1" applyBorder="1" applyAlignment="1">
      <alignment horizontal="right" vertical="center" wrapText="1"/>
    </xf>
    <xf numFmtId="169" fontId="7" fillId="0" borderId="10" xfId="61" applyNumberFormat="1" applyFont="1" applyFill="1" applyBorder="1" applyAlignment="1">
      <alignment horizontal="right" vertical="center" wrapText="1"/>
    </xf>
    <xf numFmtId="179" fontId="7" fillId="0" borderId="10" xfId="61" applyNumberFormat="1" applyFont="1" applyFill="1" applyBorder="1" applyAlignment="1">
      <alignment horizontal="right" vertical="center" wrapText="1"/>
    </xf>
    <xf numFmtId="168" fontId="5" fillId="0" borderId="10" xfId="61" applyNumberFormat="1" applyFont="1" applyFill="1" applyBorder="1" applyAlignment="1">
      <alignment horizontal="right" vertical="center" wrapText="1"/>
    </xf>
    <xf numFmtId="172" fontId="5" fillId="0" borderId="10" xfId="61" applyNumberFormat="1" applyFont="1" applyFill="1" applyBorder="1" applyAlignment="1">
      <alignment horizontal="right" vertical="center" wrapText="1"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2" xfId="0" applyNumberFormat="1" applyFont="1" applyFill="1" applyBorder="1" applyAlignment="1">
      <alignment horizontal="right" vertical="center" wrapText="1"/>
    </xf>
    <xf numFmtId="172" fontId="11" fillId="0" borderId="12" xfId="53" applyNumberFormat="1" applyFont="1" applyFill="1" applyBorder="1" applyAlignment="1">
      <alignment horizontal="right" vertical="center" wrapText="1"/>
      <protection/>
    </xf>
    <xf numFmtId="172" fontId="12" fillId="0" borderId="12" xfId="53" applyNumberFormat="1" applyFont="1" applyFill="1" applyBorder="1" applyAlignment="1">
      <alignment horizontal="right" vertical="center" wrapText="1"/>
      <protection/>
    </xf>
    <xf numFmtId="172" fontId="12" fillId="0" borderId="10" xfId="53" applyNumberFormat="1" applyFont="1" applyFill="1" applyBorder="1" applyAlignment="1">
      <alignment horizontal="right" vertical="center" wrapText="1"/>
      <protection/>
    </xf>
    <xf numFmtId="172" fontId="4" fillId="0" borderId="11" xfId="0" applyNumberFormat="1" applyFont="1" applyFill="1" applyBorder="1" applyAlignment="1">
      <alignment horizontal="right" vertical="center"/>
    </xf>
    <xf numFmtId="172" fontId="12" fillId="0" borderId="11" xfId="53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61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right" vertical="center" wrapText="1"/>
    </xf>
    <xf numFmtId="169" fontId="5" fillId="0" borderId="12" xfId="61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172" fontId="4" fillId="0" borderId="10" xfId="61" applyNumberFormat="1" applyFont="1" applyFill="1" applyBorder="1" applyAlignment="1">
      <alignment horizontal="right" vertical="center" wrapText="1"/>
    </xf>
    <xf numFmtId="172" fontId="4" fillId="0" borderId="12" xfId="61" applyNumberFormat="1" applyFont="1" applyFill="1" applyBorder="1" applyAlignment="1">
      <alignment horizontal="right" vertical="center" wrapText="1"/>
    </xf>
    <xf numFmtId="172" fontId="4" fillId="0" borderId="11" xfId="61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68" fontId="3" fillId="0" borderId="0" xfId="61" applyNumberFormat="1" applyFont="1" applyFill="1" applyBorder="1" applyAlignment="1">
      <alignment horizontal="center" vertical="top" wrapText="1"/>
    </xf>
    <xf numFmtId="168" fontId="34" fillId="0" borderId="12" xfId="61" applyNumberFormat="1" applyFont="1" applyFill="1" applyBorder="1" applyAlignment="1">
      <alignment horizontal="left" vertical="top" wrapText="1"/>
    </xf>
    <xf numFmtId="168" fontId="34" fillId="0" borderId="11" xfId="61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61"/>
  <sheetViews>
    <sheetView tabSelected="1" zoomScaleSheetLayoutView="90" workbookViewId="0" topLeftCell="A1">
      <pane ySplit="6" topLeftCell="BM7" activePane="bottomLeft" state="frozen"/>
      <selection pane="topLeft" activeCell="A1" sqref="A1"/>
      <selection pane="bottomLeft" activeCell="D29" sqref="D29"/>
    </sheetView>
  </sheetViews>
  <sheetFormatPr defaultColWidth="9.00390625" defaultRowHeight="12.75"/>
  <cols>
    <col min="1" max="1" width="35.875" style="9" customWidth="1"/>
    <col min="2" max="3" width="15.75390625" style="41" customWidth="1"/>
    <col min="4" max="6" width="11.75390625" style="41" customWidth="1"/>
    <col min="7" max="7" width="15.75390625" style="41" customWidth="1"/>
    <col min="8" max="8" width="52.875" style="10" customWidth="1"/>
    <col min="9" max="12" width="17.75390625" style="1" customWidth="1"/>
    <col min="13" max="22" width="9.125" style="1" customWidth="1"/>
    <col min="23" max="16384" width="9.125" style="2" customWidth="1"/>
  </cols>
  <sheetData>
    <row r="1" ht="12">
      <c r="H1" s="87" t="s">
        <v>57</v>
      </c>
    </row>
    <row r="2" ht="56.25" customHeight="1">
      <c r="H2" s="87"/>
    </row>
    <row r="3" spans="1:8" ht="28.5" customHeight="1">
      <c r="A3" s="76" t="s">
        <v>60</v>
      </c>
      <c r="B3" s="76"/>
      <c r="C3" s="76"/>
      <c r="D3" s="76"/>
      <c r="E3" s="76"/>
      <c r="F3" s="76"/>
      <c r="G3" s="76"/>
      <c r="H3" s="76"/>
    </row>
    <row r="4" ht="12">
      <c r="H4" s="17" t="s">
        <v>41</v>
      </c>
    </row>
    <row r="5" spans="1:22" s="4" customFormat="1" ht="23.25" customHeight="1">
      <c r="A5" s="77" t="s">
        <v>38</v>
      </c>
      <c r="B5" s="78" t="s">
        <v>58</v>
      </c>
      <c r="C5" s="78" t="s">
        <v>61</v>
      </c>
      <c r="D5" s="77" t="s">
        <v>49</v>
      </c>
      <c r="E5" s="77"/>
      <c r="F5" s="77"/>
      <c r="G5" s="78" t="s">
        <v>56</v>
      </c>
      <c r="H5" s="78" t="s">
        <v>36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4" customFormat="1" ht="83.25" customHeight="1">
      <c r="A6" s="77"/>
      <c r="B6" s="78"/>
      <c r="C6" s="78"/>
      <c r="D6" s="16" t="s">
        <v>34</v>
      </c>
      <c r="E6" s="16" t="s">
        <v>35</v>
      </c>
      <c r="F6" s="16" t="s">
        <v>5</v>
      </c>
      <c r="G6" s="78"/>
      <c r="H6" s="7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8" ht="15" customHeight="1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22" s="5" customFormat="1" ht="12">
      <c r="A8" s="18" t="s">
        <v>37</v>
      </c>
      <c r="B8" s="59"/>
      <c r="C8" s="59"/>
      <c r="D8" s="65"/>
      <c r="E8" s="65"/>
      <c r="F8" s="65"/>
      <c r="G8" s="65"/>
      <c r="H8" s="1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s="5" customFormat="1" ht="12.75" customHeight="1">
      <c r="A9" s="7" t="s">
        <v>6</v>
      </c>
      <c r="B9" s="60">
        <f>B10+B11+B12+B13+B14+B15+B16+B17</f>
        <v>6440</v>
      </c>
      <c r="C9" s="60">
        <f>C10+C11+C12+C13+C14+C15+C16+C17</f>
        <v>6557.6</v>
      </c>
      <c r="D9" s="60">
        <f>D10+D11+D12+D13+D14+D15+D16+D17</f>
        <v>0</v>
      </c>
      <c r="E9" s="60">
        <f>E10+E11+E12+E13+E14+E15+E16+E17</f>
        <v>0</v>
      </c>
      <c r="F9" s="60">
        <f aca="true" t="shared" si="0" ref="F9:F17">D9-E9</f>
        <v>0</v>
      </c>
      <c r="G9" s="60">
        <f aca="true" t="shared" si="1" ref="G9:G17">C9+F9</f>
        <v>6557.6</v>
      </c>
      <c r="H9" s="1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8" ht="12">
      <c r="A10" s="20" t="s">
        <v>7</v>
      </c>
      <c r="B10" s="61">
        <v>1180</v>
      </c>
      <c r="C10" s="61">
        <v>1180</v>
      </c>
      <c r="D10" s="61"/>
      <c r="E10" s="61"/>
      <c r="F10" s="60">
        <f t="shared" si="0"/>
        <v>0</v>
      </c>
      <c r="G10" s="60">
        <f t="shared" si="1"/>
        <v>1180</v>
      </c>
      <c r="H10" s="21"/>
    </row>
    <row r="11" spans="1:8" ht="12">
      <c r="A11" s="20" t="s">
        <v>54</v>
      </c>
      <c r="B11" s="61"/>
      <c r="C11" s="61"/>
      <c r="D11" s="61"/>
      <c r="E11" s="61"/>
      <c r="F11" s="60">
        <f t="shared" si="0"/>
        <v>0</v>
      </c>
      <c r="G11" s="60">
        <f t="shared" si="1"/>
        <v>0</v>
      </c>
      <c r="H11" s="22"/>
    </row>
    <row r="12" spans="1:8" ht="12">
      <c r="A12" s="20" t="s">
        <v>8</v>
      </c>
      <c r="B12" s="61"/>
      <c r="C12" s="61"/>
      <c r="D12" s="61"/>
      <c r="E12" s="61"/>
      <c r="F12" s="60">
        <f t="shared" si="0"/>
        <v>0</v>
      </c>
      <c r="G12" s="60">
        <f t="shared" si="1"/>
        <v>0</v>
      </c>
      <c r="H12" s="22"/>
    </row>
    <row r="13" spans="1:8" ht="12">
      <c r="A13" s="20" t="s">
        <v>9</v>
      </c>
      <c r="B13" s="61">
        <v>128</v>
      </c>
      <c r="C13" s="61">
        <v>128</v>
      </c>
      <c r="D13" s="61"/>
      <c r="E13" s="61"/>
      <c r="F13" s="60">
        <f t="shared" si="0"/>
        <v>0</v>
      </c>
      <c r="G13" s="60">
        <f t="shared" si="1"/>
        <v>128</v>
      </c>
      <c r="H13" s="22"/>
    </row>
    <row r="14" spans="1:8" ht="12">
      <c r="A14" s="20" t="s">
        <v>10</v>
      </c>
      <c r="B14" s="61">
        <v>2100</v>
      </c>
      <c r="C14" s="61">
        <v>2100</v>
      </c>
      <c r="D14" s="61"/>
      <c r="E14" s="61"/>
      <c r="F14" s="60">
        <f t="shared" si="0"/>
        <v>0</v>
      </c>
      <c r="G14" s="60">
        <f t="shared" si="1"/>
        <v>2100</v>
      </c>
      <c r="H14" s="22"/>
    </row>
    <row r="15" spans="1:8" ht="12">
      <c r="A15" s="20" t="s">
        <v>11</v>
      </c>
      <c r="B15" s="61"/>
      <c r="C15" s="61"/>
      <c r="D15" s="61"/>
      <c r="E15" s="61"/>
      <c r="F15" s="60">
        <f t="shared" si="0"/>
        <v>0</v>
      </c>
      <c r="G15" s="60">
        <f t="shared" si="1"/>
        <v>0</v>
      </c>
      <c r="H15" s="22"/>
    </row>
    <row r="16" spans="1:8" ht="12">
      <c r="A16" s="20" t="s">
        <v>12</v>
      </c>
      <c r="B16" s="61">
        <v>2756</v>
      </c>
      <c r="C16" s="61">
        <v>2791</v>
      </c>
      <c r="D16" s="61"/>
      <c r="E16" s="61"/>
      <c r="F16" s="60">
        <f t="shared" si="0"/>
        <v>0</v>
      </c>
      <c r="G16" s="60">
        <f t="shared" si="1"/>
        <v>2791</v>
      </c>
      <c r="H16" s="58"/>
    </row>
    <row r="17" spans="1:8" ht="12">
      <c r="A17" s="20" t="s">
        <v>13</v>
      </c>
      <c r="B17" s="61">
        <v>276</v>
      </c>
      <c r="C17" s="61">
        <v>358.6</v>
      </c>
      <c r="D17" s="61"/>
      <c r="E17" s="61"/>
      <c r="F17" s="60">
        <f t="shared" si="0"/>
        <v>0</v>
      </c>
      <c r="G17" s="60">
        <f t="shared" si="1"/>
        <v>358.6</v>
      </c>
      <c r="H17" s="26"/>
    </row>
    <row r="18" spans="1:8" ht="36">
      <c r="A18" s="20" t="s">
        <v>42</v>
      </c>
      <c r="B18" s="61"/>
      <c r="C18" s="61"/>
      <c r="D18" s="61"/>
      <c r="E18" s="61"/>
      <c r="F18" s="61"/>
      <c r="G18" s="61"/>
      <c r="H18" s="22"/>
    </row>
    <row r="19" spans="1:22" s="11" customFormat="1" ht="12">
      <c r="A19" s="7" t="s">
        <v>14</v>
      </c>
      <c r="B19" s="60">
        <v>15341</v>
      </c>
      <c r="C19" s="60">
        <v>17954.3</v>
      </c>
      <c r="D19" s="60"/>
      <c r="E19" s="60"/>
      <c r="F19" s="60">
        <f>D19-E19</f>
        <v>0</v>
      </c>
      <c r="G19" s="60">
        <f>C19+F19</f>
        <v>17954.3</v>
      </c>
      <c r="H19" s="8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5" customFormat="1" ht="12">
      <c r="A20" s="7" t="s">
        <v>15</v>
      </c>
      <c r="B20" s="60">
        <f aca="true" t="shared" si="2" ref="B20:G20">B9+B19</f>
        <v>21781</v>
      </c>
      <c r="C20" s="60">
        <f t="shared" si="2"/>
        <v>24511.9</v>
      </c>
      <c r="D20" s="60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24511.9</v>
      </c>
      <c r="H20" s="29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s="5" customFormat="1" ht="15.75" customHeight="1">
      <c r="A21" s="18"/>
      <c r="B21" s="60"/>
      <c r="C21" s="66"/>
      <c r="D21" s="66"/>
      <c r="E21" s="66"/>
      <c r="F21" s="52"/>
      <c r="G21" s="52"/>
      <c r="H21" s="3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s="5" customFormat="1" ht="12">
      <c r="A22" s="18" t="s">
        <v>39</v>
      </c>
      <c r="B22" s="60"/>
      <c r="C22" s="66"/>
      <c r="D22" s="66"/>
      <c r="E22" s="66"/>
      <c r="F22" s="52"/>
      <c r="G22" s="52"/>
      <c r="H22" s="3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s="11" customFormat="1" ht="27.75" customHeight="1">
      <c r="A23" s="7" t="s">
        <v>16</v>
      </c>
      <c r="B23" s="60">
        <f aca="true" t="shared" si="3" ref="B23:G23">B24+B25+B26</f>
        <v>6649.4</v>
      </c>
      <c r="C23" s="60">
        <f t="shared" si="3"/>
        <v>6671.4</v>
      </c>
      <c r="D23" s="60">
        <f t="shared" si="3"/>
        <v>16.4</v>
      </c>
      <c r="E23" s="60">
        <f t="shared" si="3"/>
        <v>0</v>
      </c>
      <c r="F23" s="60">
        <f t="shared" si="3"/>
        <v>16.4</v>
      </c>
      <c r="G23" s="60">
        <f t="shared" si="3"/>
        <v>6687.8</v>
      </c>
      <c r="H23" s="3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8" ht="31.5" customHeight="1">
      <c r="A24" s="34" t="s">
        <v>40</v>
      </c>
      <c r="B24" s="62">
        <v>5592.9</v>
      </c>
      <c r="C24" s="62">
        <v>5592.9</v>
      </c>
      <c r="D24" s="67"/>
      <c r="E24" s="67"/>
      <c r="F24" s="60">
        <f>D24-E24</f>
        <v>0</v>
      </c>
      <c r="G24" s="60">
        <f>C24+F24</f>
        <v>5592.9</v>
      </c>
      <c r="H24" s="45"/>
    </row>
    <row r="25" spans="1:8" ht="23.25" customHeight="1">
      <c r="A25" s="20" t="s">
        <v>50</v>
      </c>
      <c r="B25" s="61">
        <v>1010</v>
      </c>
      <c r="C25" s="61">
        <v>998.7</v>
      </c>
      <c r="D25" s="68">
        <v>16.4</v>
      </c>
      <c r="E25" s="68"/>
      <c r="F25" s="60">
        <f>D25+E25</f>
        <v>16.4</v>
      </c>
      <c r="G25" s="60">
        <f>C25+F25</f>
        <v>1015.1</v>
      </c>
      <c r="H25" s="46"/>
    </row>
    <row r="26" spans="1:8" ht="21" customHeight="1">
      <c r="A26" s="20" t="s">
        <v>51</v>
      </c>
      <c r="B26" s="52">
        <v>46.5</v>
      </c>
      <c r="C26" s="52">
        <v>79.8</v>
      </c>
      <c r="D26" s="52"/>
      <c r="E26" s="52"/>
      <c r="F26" s="60">
        <f>D26-E26</f>
        <v>0</v>
      </c>
      <c r="G26" s="60">
        <f>C26+F26</f>
        <v>79.8</v>
      </c>
      <c r="H26" s="36"/>
    </row>
    <row r="27" spans="1:22" s="11" customFormat="1" ht="12.75" customHeight="1">
      <c r="A27" s="7" t="s">
        <v>17</v>
      </c>
      <c r="B27" s="60">
        <f>B28+B29+B35</f>
        <v>14819.1</v>
      </c>
      <c r="C27" s="60">
        <f>C28+C29+C35</f>
        <v>17509.800000000003</v>
      </c>
      <c r="D27" s="60">
        <f>D28+D29+D35</f>
        <v>469.40000000000003</v>
      </c>
      <c r="E27" s="60">
        <f>E28+E29+E35</f>
        <v>-65.8</v>
      </c>
      <c r="F27" s="60">
        <f>D27+E27</f>
        <v>403.6</v>
      </c>
      <c r="G27" s="60">
        <f>G28+G29+G35</f>
        <v>17913.4</v>
      </c>
      <c r="H27" s="4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8" ht="24">
      <c r="A28" s="20" t="s">
        <v>52</v>
      </c>
      <c r="B28" s="61">
        <v>30</v>
      </c>
      <c r="C28" s="52">
        <v>30</v>
      </c>
      <c r="D28" s="52">
        <v>42</v>
      </c>
      <c r="E28" s="52"/>
      <c r="F28" s="60">
        <f>D28-E28</f>
        <v>42</v>
      </c>
      <c r="G28" s="60">
        <f>C28+F28</f>
        <v>72</v>
      </c>
      <c r="H28" s="36"/>
    </row>
    <row r="29" spans="1:22" s="14" customFormat="1" ht="24">
      <c r="A29" s="13" t="s">
        <v>18</v>
      </c>
      <c r="B29" s="63">
        <f aca="true" t="shared" si="4" ref="B29:G29">B30+B31+B32+B33+B34</f>
        <v>658</v>
      </c>
      <c r="C29" s="63">
        <f t="shared" si="4"/>
        <v>664.4</v>
      </c>
      <c r="D29" s="63">
        <f t="shared" si="4"/>
        <v>6.6</v>
      </c>
      <c r="E29" s="63">
        <f t="shared" si="4"/>
        <v>0</v>
      </c>
      <c r="F29" s="63">
        <f t="shared" si="4"/>
        <v>6.6</v>
      </c>
      <c r="G29" s="63">
        <f t="shared" si="4"/>
        <v>671</v>
      </c>
      <c r="H29" s="47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8" ht="20.25" customHeight="1">
      <c r="A30" s="34" t="s">
        <v>45</v>
      </c>
      <c r="B30" s="62">
        <v>84.5</v>
      </c>
      <c r="C30" s="62">
        <v>84.5</v>
      </c>
      <c r="D30" s="69"/>
      <c r="E30" s="69"/>
      <c r="F30" s="60">
        <f>D30-E30</f>
        <v>0</v>
      </c>
      <c r="G30" s="60">
        <f>C30+F30</f>
        <v>84.5</v>
      </c>
      <c r="H30" s="48"/>
    </row>
    <row r="31" spans="1:8" ht="25.5" customHeight="1">
      <c r="A31" s="34" t="s">
        <v>46</v>
      </c>
      <c r="B31" s="62">
        <v>91.5</v>
      </c>
      <c r="C31" s="62">
        <v>91.5</v>
      </c>
      <c r="D31" s="69"/>
      <c r="E31" s="69"/>
      <c r="F31" s="60">
        <f>D31-E31</f>
        <v>0</v>
      </c>
      <c r="G31" s="60">
        <f>C31+F31</f>
        <v>91.5</v>
      </c>
      <c r="H31" s="45"/>
    </row>
    <row r="32" spans="1:8" ht="30.75" customHeight="1">
      <c r="A32" s="28" t="s">
        <v>19</v>
      </c>
      <c r="B32" s="62">
        <v>7</v>
      </c>
      <c r="C32" s="62">
        <v>7</v>
      </c>
      <c r="D32" s="69">
        <v>6.6</v>
      </c>
      <c r="E32" s="69"/>
      <c r="F32" s="60">
        <f>D32-E32</f>
        <v>6.6</v>
      </c>
      <c r="G32" s="60">
        <f>C32+F32</f>
        <v>13.6</v>
      </c>
      <c r="H32" s="48"/>
    </row>
    <row r="33" spans="1:8" ht="23.25" customHeight="1">
      <c r="A33" s="34" t="s">
        <v>47</v>
      </c>
      <c r="B33" s="62"/>
      <c r="C33" s="62"/>
      <c r="D33" s="70"/>
      <c r="E33" s="69"/>
      <c r="F33" s="60">
        <f>D33-E33</f>
        <v>0</v>
      </c>
      <c r="G33" s="60">
        <f>C33+F33</f>
        <v>0</v>
      </c>
      <c r="H33" s="48"/>
    </row>
    <row r="34" spans="1:8" ht="30" customHeight="1">
      <c r="A34" s="34" t="s">
        <v>4</v>
      </c>
      <c r="B34" s="62">
        <v>475</v>
      </c>
      <c r="C34" s="53">
        <v>481.4</v>
      </c>
      <c r="D34" s="71"/>
      <c r="E34" s="69"/>
      <c r="F34" s="60">
        <f>D34-E34</f>
        <v>0</v>
      </c>
      <c r="G34" s="60">
        <f>C34+F34</f>
        <v>481.4</v>
      </c>
      <c r="H34" s="48"/>
    </row>
    <row r="35" spans="1:22" s="14" customFormat="1" ht="27.75" customHeight="1">
      <c r="A35" s="13" t="s">
        <v>20</v>
      </c>
      <c r="B35" s="64">
        <f>B36+B38+B39+B40+B41</f>
        <v>14131.1</v>
      </c>
      <c r="C35" s="64">
        <f>C36+C38+C39+C40+C41</f>
        <v>16815.4</v>
      </c>
      <c r="D35" s="64">
        <f>D36+D38+D39+D40+D41</f>
        <v>420.8</v>
      </c>
      <c r="E35" s="64">
        <f>E36+E38+E39+E40+E41</f>
        <v>-65.8</v>
      </c>
      <c r="F35" s="64">
        <f>D35+E35</f>
        <v>355</v>
      </c>
      <c r="G35" s="64">
        <f>G36+G38+G39+G40+G41</f>
        <v>17170.4</v>
      </c>
      <c r="H35" s="3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8" ht="16.5" customHeight="1">
      <c r="A36" s="82" t="s">
        <v>48</v>
      </c>
      <c r="B36" s="83">
        <v>3096.9</v>
      </c>
      <c r="C36" s="84">
        <v>5547.8</v>
      </c>
      <c r="D36" s="86">
        <v>114</v>
      </c>
      <c r="E36" s="79">
        <v>-65.8</v>
      </c>
      <c r="F36" s="80">
        <f>D36+E36</f>
        <v>48.2</v>
      </c>
      <c r="G36" s="80">
        <f>C36+F36</f>
        <v>5596</v>
      </c>
      <c r="H36" s="48"/>
    </row>
    <row r="37" spans="1:8" ht="17.25" customHeight="1">
      <c r="A37" s="82"/>
      <c r="B37" s="83"/>
      <c r="C37" s="85"/>
      <c r="D37" s="86"/>
      <c r="E37" s="79"/>
      <c r="F37" s="81"/>
      <c r="G37" s="81"/>
      <c r="H37" s="49"/>
    </row>
    <row r="38" spans="1:8" ht="27.75" customHeight="1">
      <c r="A38" s="34" t="s">
        <v>1</v>
      </c>
      <c r="B38" s="53">
        <v>346</v>
      </c>
      <c r="C38" s="53">
        <v>545.7</v>
      </c>
      <c r="D38" s="67">
        <v>26.8</v>
      </c>
      <c r="E38" s="69"/>
      <c r="F38" s="60">
        <f>D38+E38</f>
        <v>26.8</v>
      </c>
      <c r="G38" s="60">
        <f>C38+F38</f>
        <v>572.5</v>
      </c>
      <c r="H38" s="42"/>
    </row>
    <row r="39" spans="1:8" ht="45" customHeight="1">
      <c r="A39" s="44" t="s">
        <v>2</v>
      </c>
      <c r="B39" s="52">
        <v>10346</v>
      </c>
      <c r="C39" s="52">
        <v>10346</v>
      </c>
      <c r="D39" s="57">
        <v>280</v>
      </c>
      <c r="E39" s="68"/>
      <c r="F39" s="60">
        <f>D39-E39</f>
        <v>280</v>
      </c>
      <c r="G39" s="60">
        <f>C39+F39</f>
        <v>10626</v>
      </c>
      <c r="H39" s="43"/>
    </row>
    <row r="40" spans="1:8" ht="50.25" customHeight="1">
      <c r="A40" s="44" t="s">
        <v>3</v>
      </c>
      <c r="B40" s="52"/>
      <c r="C40" s="52"/>
      <c r="D40" s="57"/>
      <c r="E40" s="68"/>
      <c r="F40" s="60">
        <f>D40-E40</f>
        <v>0</v>
      </c>
      <c r="G40" s="60">
        <f>C40+F40</f>
        <v>0</v>
      </c>
      <c r="H40" s="46"/>
    </row>
    <row r="41" spans="1:8" ht="26.25" customHeight="1">
      <c r="A41" s="34" t="s">
        <v>0</v>
      </c>
      <c r="B41" s="53">
        <v>342.2</v>
      </c>
      <c r="C41" s="53">
        <v>375.9</v>
      </c>
      <c r="D41" s="71"/>
      <c r="E41" s="69"/>
      <c r="F41" s="60">
        <f>D41-E41</f>
        <v>0</v>
      </c>
      <c r="G41" s="60">
        <f>C41+F41</f>
        <v>375.9</v>
      </c>
      <c r="H41" s="45"/>
    </row>
    <row r="42" spans="1:22" s="5" customFormat="1" ht="17.25" customHeight="1">
      <c r="A42" s="7" t="s">
        <v>21</v>
      </c>
      <c r="B42" s="60">
        <f aca="true" t="shared" si="5" ref="B42:G42">B43+B44</f>
        <v>82.5</v>
      </c>
      <c r="C42" s="60">
        <f t="shared" si="5"/>
        <v>100.7</v>
      </c>
      <c r="D42" s="60">
        <f t="shared" si="5"/>
        <v>0</v>
      </c>
      <c r="E42" s="60">
        <f t="shared" si="5"/>
        <v>0</v>
      </c>
      <c r="F42" s="60">
        <f t="shared" si="5"/>
        <v>0</v>
      </c>
      <c r="G42" s="60">
        <f t="shared" si="5"/>
        <v>100.7</v>
      </c>
      <c r="H42" s="33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8" ht="23.25" customHeight="1">
      <c r="A43" s="44" t="s">
        <v>22</v>
      </c>
      <c r="B43" s="61"/>
      <c r="C43" s="52">
        <v>18.2</v>
      </c>
      <c r="D43" s="57"/>
      <c r="E43" s="72"/>
      <c r="F43" s="60">
        <f>D43-E43</f>
        <v>0</v>
      </c>
      <c r="G43" s="60">
        <f>C43+F43</f>
        <v>18.2</v>
      </c>
      <c r="H43" s="32"/>
    </row>
    <row r="44" spans="1:8" ht="24" customHeight="1">
      <c r="A44" s="27" t="s">
        <v>23</v>
      </c>
      <c r="B44" s="54">
        <v>82.5</v>
      </c>
      <c r="C44" s="56">
        <v>82.5</v>
      </c>
      <c r="D44" s="73"/>
      <c r="E44" s="74"/>
      <c r="F44" s="56"/>
      <c r="G44" s="60">
        <f>C44+F44</f>
        <v>82.5</v>
      </c>
      <c r="H44" s="50"/>
    </row>
    <row r="45" spans="1:22" s="5" customFormat="1" ht="19.5" customHeight="1">
      <c r="A45" s="7" t="s">
        <v>24</v>
      </c>
      <c r="B45" s="60">
        <f aca="true" t="shared" si="6" ref="B45:G45">B23+B27+B42</f>
        <v>21551</v>
      </c>
      <c r="C45" s="60">
        <f t="shared" si="6"/>
        <v>24281.900000000005</v>
      </c>
      <c r="D45" s="60">
        <f t="shared" si="6"/>
        <v>485.8</v>
      </c>
      <c r="E45" s="60">
        <f t="shared" si="6"/>
        <v>-65.8</v>
      </c>
      <c r="F45" s="60">
        <f t="shared" si="6"/>
        <v>420</v>
      </c>
      <c r="G45" s="60">
        <f t="shared" si="6"/>
        <v>24701.9</v>
      </c>
      <c r="H45" s="3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8" ht="20.25" customHeight="1">
      <c r="A46" s="20" t="s">
        <v>53</v>
      </c>
      <c r="B46" s="61"/>
      <c r="C46" s="61"/>
      <c r="D46" s="61"/>
      <c r="E46" s="61"/>
      <c r="F46" s="61"/>
      <c r="G46" s="61"/>
      <c r="H46" s="33"/>
    </row>
    <row r="47" spans="1:8" ht="39" customHeight="1">
      <c r="A47" s="20" t="s">
        <v>55</v>
      </c>
      <c r="B47" s="61">
        <v>2013.9</v>
      </c>
      <c r="C47" s="61">
        <v>2013.9</v>
      </c>
      <c r="D47" s="61"/>
      <c r="E47" s="61"/>
      <c r="F47" s="61"/>
      <c r="G47" s="60">
        <f>C47+F47</f>
        <v>2013.9</v>
      </c>
      <c r="H47" s="51" t="s">
        <v>59</v>
      </c>
    </row>
    <row r="48" spans="1:8" ht="20.25" customHeight="1">
      <c r="A48" s="20"/>
      <c r="B48" s="61"/>
      <c r="C48" s="61"/>
      <c r="D48" s="61"/>
      <c r="E48" s="61"/>
      <c r="F48" s="61"/>
      <c r="G48" s="61"/>
      <c r="H48" s="33"/>
    </row>
    <row r="49" spans="1:22" s="5" customFormat="1" ht="20.25" customHeight="1">
      <c r="A49" s="7" t="s">
        <v>25</v>
      </c>
      <c r="B49" s="61">
        <f>B20-B45</f>
        <v>230</v>
      </c>
      <c r="C49" s="61">
        <f>C20-C45</f>
        <v>229.99999999999636</v>
      </c>
      <c r="D49" s="61"/>
      <c r="E49" s="61"/>
      <c r="F49" s="61"/>
      <c r="G49" s="61">
        <f>G20-G45</f>
        <v>-190</v>
      </c>
      <c r="H49" s="33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s="5" customFormat="1" ht="24">
      <c r="A50" s="7" t="s">
        <v>26</v>
      </c>
      <c r="B50" s="60"/>
      <c r="C50" s="60"/>
      <c r="D50" s="60"/>
      <c r="E50" s="60"/>
      <c r="F50" s="61"/>
      <c r="G50" s="61"/>
      <c r="H50" s="30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s="5" customFormat="1" ht="12">
      <c r="A51" s="7" t="s">
        <v>27</v>
      </c>
      <c r="B51" s="60">
        <f>B52+B55+B58</f>
        <v>230</v>
      </c>
      <c r="C51" s="60">
        <f>C52+C55+C58</f>
        <v>230</v>
      </c>
      <c r="D51" s="60"/>
      <c r="E51" s="60"/>
      <c r="F51" s="60"/>
      <c r="G51" s="60">
        <f>G52+G55+G58</f>
        <v>230</v>
      </c>
      <c r="H51" s="30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8" ht="24">
      <c r="A52" s="23" t="s">
        <v>28</v>
      </c>
      <c r="B52" s="55">
        <f>B53+B54</f>
        <v>0</v>
      </c>
      <c r="C52" s="55">
        <f>C53+C54</f>
        <v>0</v>
      </c>
      <c r="D52" s="55"/>
      <c r="E52" s="55"/>
      <c r="F52" s="55"/>
      <c r="G52" s="55"/>
      <c r="H52" s="88"/>
    </row>
    <row r="53" spans="1:8" ht="12">
      <c r="A53" s="23" t="s">
        <v>29</v>
      </c>
      <c r="B53" s="55"/>
      <c r="C53" s="55"/>
      <c r="D53" s="55"/>
      <c r="E53" s="55"/>
      <c r="F53" s="59"/>
      <c r="G53" s="55"/>
      <c r="H53" s="90"/>
    </row>
    <row r="54" spans="1:8" ht="12">
      <c r="A54" s="23" t="s">
        <v>30</v>
      </c>
      <c r="B54" s="55"/>
      <c r="C54" s="55"/>
      <c r="D54" s="55"/>
      <c r="E54" s="55"/>
      <c r="F54" s="59"/>
      <c r="G54" s="55"/>
      <c r="H54" s="36"/>
    </row>
    <row r="55" spans="1:8" ht="24">
      <c r="A55" s="23" t="s">
        <v>31</v>
      </c>
      <c r="B55" s="55">
        <f>B56+B57</f>
        <v>230</v>
      </c>
      <c r="C55" s="55">
        <f>C56+C57</f>
        <v>230</v>
      </c>
      <c r="D55" s="55"/>
      <c r="E55" s="55"/>
      <c r="F55" s="55"/>
      <c r="G55" s="55">
        <f>G56+G57</f>
        <v>230</v>
      </c>
      <c r="H55" s="88"/>
    </row>
    <row r="56" spans="1:8" ht="24">
      <c r="A56" s="23" t="s">
        <v>32</v>
      </c>
      <c r="B56" s="55"/>
      <c r="C56" s="55"/>
      <c r="D56" s="55"/>
      <c r="E56" s="55"/>
      <c r="F56" s="59"/>
      <c r="G56" s="55"/>
      <c r="H56" s="89"/>
    </row>
    <row r="57" spans="1:8" ht="24">
      <c r="A57" s="23" t="s">
        <v>33</v>
      </c>
      <c r="B57" s="55">
        <v>230</v>
      </c>
      <c r="C57" s="55">
        <v>230</v>
      </c>
      <c r="D57" s="55"/>
      <c r="E57" s="55"/>
      <c r="F57" s="59"/>
      <c r="G57" s="55">
        <v>230</v>
      </c>
      <c r="H57" s="36"/>
    </row>
    <row r="58" spans="1:8" ht="21" customHeight="1">
      <c r="A58" s="23" t="s">
        <v>44</v>
      </c>
      <c r="B58" s="55"/>
      <c r="C58" s="55"/>
      <c r="D58" s="55"/>
      <c r="E58" s="55"/>
      <c r="F58" s="59"/>
      <c r="G58" s="55"/>
      <c r="H58" s="37"/>
    </row>
    <row r="59" spans="1:8" ht="12">
      <c r="A59" s="24" t="s">
        <v>43</v>
      </c>
      <c r="B59" s="59"/>
      <c r="C59" s="59"/>
      <c r="D59" s="59"/>
      <c r="E59" s="59"/>
      <c r="F59" s="59"/>
      <c r="G59" s="55"/>
      <c r="H59" s="38"/>
    </row>
    <row r="60" spans="1:8" ht="15">
      <c r="A60" s="75"/>
      <c r="B60" s="75"/>
      <c r="C60" s="75"/>
      <c r="D60" s="75"/>
      <c r="E60" s="75"/>
      <c r="H60" s="25"/>
    </row>
    <row r="61" spans="1:8" ht="15">
      <c r="A61" s="75"/>
      <c r="B61" s="75"/>
      <c r="C61" s="75"/>
      <c r="D61" s="75"/>
      <c r="E61" s="75"/>
      <c r="F61" s="75"/>
      <c r="G61" s="75"/>
      <c r="H61" s="25"/>
    </row>
    <row r="63" ht="15" customHeight="1"/>
  </sheetData>
  <sheetProtection/>
  <mergeCells count="19">
    <mergeCell ref="H1:H2"/>
    <mergeCell ref="H55:H56"/>
    <mergeCell ref="H52:H53"/>
    <mergeCell ref="G36:G37"/>
    <mergeCell ref="A60:E60"/>
    <mergeCell ref="A36:A37"/>
    <mergeCell ref="B36:B37"/>
    <mergeCell ref="C36:C37"/>
    <mergeCell ref="D36:D37"/>
    <mergeCell ref="A61:G61"/>
    <mergeCell ref="A3:H3"/>
    <mergeCell ref="A5:A6"/>
    <mergeCell ref="B5:B6"/>
    <mergeCell ref="C5:C6"/>
    <mergeCell ref="D5:F5"/>
    <mergeCell ref="G5:G6"/>
    <mergeCell ref="H5:H6"/>
    <mergeCell ref="E36:E37"/>
    <mergeCell ref="F36:F37"/>
  </mergeCells>
  <printOptions/>
  <pageMargins left="0.7874015748031497" right="0" top="0" bottom="0" header="0.5118110236220472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kandeev</dc:creator>
  <cp:keywords/>
  <dc:description/>
  <cp:lastModifiedBy>User</cp:lastModifiedBy>
  <cp:lastPrinted>2014-03-21T05:30:17Z</cp:lastPrinted>
  <dcterms:created xsi:type="dcterms:W3CDTF">2011-10-07T06:34:30Z</dcterms:created>
  <dcterms:modified xsi:type="dcterms:W3CDTF">2014-04-25T05:10:29Z</dcterms:modified>
  <cp:category/>
  <cp:version/>
  <cp:contentType/>
  <cp:contentStatus/>
</cp:coreProperties>
</file>